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0" yWindow="1428" windowWidth="14280" windowHeight="11700"/>
  </bookViews>
  <sheets>
    <sheet name="一专业+二专业 (打印)" sheetId="2" r:id="rId1"/>
    <sheet name="通识 (打印)" sheetId="1" state="hidden" r:id="rId2"/>
  </sheets>
  <externalReferences>
    <externalReference r:id="rId3"/>
  </externalReferences>
  <definedNames>
    <definedName name="_xlnm._FilterDatabase" localSheetId="1" hidden="1">'通识 (打印)'!$A$5:$BN$88</definedName>
    <definedName name="_xlnm._FilterDatabase" localSheetId="0" hidden="1">'一专业+二专业 (打印)'!$A$2:$AN$374</definedName>
    <definedName name="_xlnm.Print_Titles" localSheetId="1">'通识 (打印)'!$1:$5</definedName>
    <definedName name="_xlnm.Print_Titles" localSheetId="0">'一专业+二专业 (打印)'!$1:$2</definedName>
  </definedNames>
  <calcPr calcId="125725"/>
</workbook>
</file>

<file path=xl/calcChain.xml><?xml version="1.0" encoding="utf-8"?>
<calcChain xmlns="http://schemas.openxmlformats.org/spreadsheetml/2006/main">
  <c r="I97" i="2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19"/>
  <c r="I356"/>
  <c r="I4"/>
  <c r="I376"/>
  <c r="I5"/>
  <c r="I6"/>
  <c r="I7"/>
  <c r="I8"/>
  <c r="I9"/>
  <c r="I10"/>
  <c r="I11"/>
  <c r="I12"/>
  <c r="I13"/>
  <c r="I14"/>
  <c r="I15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"/>
  <c r="D19"/>
  <c r="E19"/>
  <c r="F19"/>
  <c r="G19"/>
  <c r="H19"/>
  <c r="D4"/>
  <c r="E4"/>
  <c r="F4"/>
  <c r="G4"/>
  <c r="H4"/>
  <c r="D376"/>
  <c r="E376"/>
  <c r="F376"/>
  <c r="G376"/>
  <c r="H376"/>
  <c r="D7"/>
  <c r="E7"/>
  <c r="F7"/>
  <c r="G7"/>
  <c r="H7"/>
  <c r="D8"/>
  <c r="E8"/>
  <c r="F8"/>
  <c r="G8"/>
  <c r="H8"/>
  <c r="D9"/>
  <c r="E9"/>
  <c r="F9"/>
  <c r="G9"/>
  <c r="H9"/>
  <c r="D10"/>
  <c r="E10"/>
  <c r="F10"/>
  <c r="G10"/>
  <c r="H10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7"/>
  <c r="E17"/>
  <c r="F17"/>
  <c r="G17"/>
  <c r="H17"/>
  <c r="D18"/>
  <c r="E18"/>
  <c r="F18"/>
  <c r="G18"/>
  <c r="H18"/>
  <c r="D25"/>
  <c r="E25"/>
  <c r="F25"/>
  <c r="G25"/>
  <c r="H25"/>
  <c r="D26"/>
  <c r="E26"/>
  <c r="F26"/>
  <c r="G26"/>
  <c r="H26"/>
  <c r="D27"/>
  <c r="E27"/>
  <c r="F27"/>
  <c r="G27"/>
  <c r="H27"/>
  <c r="D28"/>
  <c r="E28"/>
  <c r="F28"/>
  <c r="G28"/>
  <c r="H28"/>
  <c r="D29"/>
  <c r="E29"/>
  <c r="F29"/>
  <c r="G29"/>
  <c r="H29"/>
  <c r="D30"/>
  <c r="E30"/>
  <c r="F30"/>
  <c r="G30"/>
  <c r="H30"/>
  <c r="D31"/>
  <c r="E31"/>
  <c r="F31"/>
  <c r="G31"/>
  <c r="H31"/>
  <c r="D32"/>
  <c r="E32"/>
  <c r="F32"/>
  <c r="G32"/>
  <c r="H32"/>
  <c r="D33"/>
  <c r="E33"/>
  <c r="F33"/>
  <c r="G33"/>
  <c r="H33"/>
  <c r="D34"/>
  <c r="E34"/>
  <c r="F34"/>
  <c r="G34"/>
  <c r="H34"/>
  <c r="D35"/>
  <c r="E35"/>
  <c r="F35"/>
  <c r="G35"/>
  <c r="H35"/>
  <c r="D36"/>
  <c r="E36"/>
  <c r="F36"/>
  <c r="G36"/>
  <c r="H36"/>
  <c r="D37"/>
  <c r="E37"/>
  <c r="F37"/>
  <c r="G37"/>
  <c r="H37"/>
  <c r="D38"/>
  <c r="E38"/>
  <c r="F38"/>
  <c r="G38"/>
  <c r="H38"/>
  <c r="D39"/>
  <c r="E39"/>
  <c r="F39"/>
  <c r="G39"/>
  <c r="H39"/>
  <c r="D40"/>
  <c r="E40"/>
  <c r="F40"/>
  <c r="G40"/>
  <c r="H40"/>
  <c r="D41"/>
  <c r="E41"/>
  <c r="F41"/>
  <c r="G41"/>
  <c r="H41"/>
  <c r="D42"/>
  <c r="E42"/>
  <c r="F42"/>
  <c r="G42"/>
  <c r="H42"/>
  <c r="D43"/>
  <c r="E43"/>
  <c r="F43"/>
  <c r="G43"/>
  <c r="H43"/>
  <c r="D44"/>
  <c r="E44"/>
  <c r="F44"/>
  <c r="G44"/>
  <c r="H44"/>
  <c r="D45"/>
  <c r="E45"/>
  <c r="F45"/>
  <c r="G45"/>
  <c r="H45"/>
  <c r="D46"/>
  <c r="E46"/>
  <c r="F46"/>
  <c r="G46"/>
  <c r="H46"/>
  <c r="D47"/>
  <c r="E47"/>
  <c r="F47"/>
  <c r="G47"/>
  <c r="H47"/>
  <c r="D48"/>
  <c r="E48"/>
  <c r="F48"/>
  <c r="G48"/>
  <c r="H48"/>
  <c r="D49"/>
  <c r="E49"/>
  <c r="F49"/>
  <c r="G49"/>
  <c r="H49"/>
  <c r="D50"/>
  <c r="E50"/>
  <c r="F50"/>
  <c r="G50"/>
  <c r="H50"/>
  <c r="D51"/>
  <c r="E51"/>
  <c r="F51"/>
  <c r="G51"/>
  <c r="H51"/>
  <c r="D52"/>
  <c r="E52"/>
  <c r="F52"/>
  <c r="G52"/>
  <c r="H52"/>
  <c r="D53"/>
  <c r="E53"/>
  <c r="F53"/>
  <c r="G53"/>
  <c r="H53"/>
  <c r="D54"/>
  <c r="E54"/>
  <c r="F54"/>
  <c r="G54"/>
  <c r="H54"/>
  <c r="D55"/>
  <c r="E55"/>
  <c r="F55"/>
  <c r="G55"/>
  <c r="H55"/>
  <c r="D56"/>
  <c r="E56"/>
  <c r="F56"/>
  <c r="G56"/>
  <c r="H56"/>
  <c r="D57"/>
  <c r="E57"/>
  <c r="F57"/>
  <c r="G57"/>
  <c r="H57"/>
  <c r="D58"/>
  <c r="E58"/>
  <c r="F58"/>
  <c r="G58"/>
  <c r="H58"/>
  <c r="D59"/>
  <c r="E59"/>
  <c r="F59"/>
  <c r="G59"/>
  <c r="H59"/>
  <c r="D60"/>
  <c r="E60"/>
  <c r="F60"/>
  <c r="G60"/>
  <c r="H60"/>
  <c r="D61"/>
  <c r="E61"/>
  <c r="F61"/>
  <c r="G61"/>
  <c r="H61"/>
  <c r="D62"/>
  <c r="E62"/>
  <c r="F62"/>
  <c r="G62"/>
  <c r="H62"/>
  <c r="D63"/>
  <c r="E63"/>
  <c r="F63"/>
  <c r="G63"/>
  <c r="H63"/>
  <c r="D64"/>
  <c r="E64"/>
  <c r="F64"/>
  <c r="G64"/>
  <c r="H64"/>
  <c r="D65"/>
  <c r="E65"/>
  <c r="F65"/>
  <c r="G65"/>
  <c r="H65"/>
  <c r="F66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D74"/>
  <c r="E74"/>
  <c r="F74"/>
  <c r="G74"/>
  <c r="H74"/>
  <c r="D75"/>
  <c r="E75"/>
  <c r="F75"/>
  <c r="G75"/>
  <c r="H75"/>
  <c r="D76"/>
  <c r="E76"/>
  <c r="F76"/>
  <c r="G76"/>
  <c r="H76"/>
  <c r="D77"/>
  <c r="E77"/>
  <c r="F77"/>
  <c r="G77"/>
  <c r="H77"/>
  <c r="D79"/>
  <c r="E79"/>
  <c r="F79"/>
  <c r="G79"/>
  <c r="H79"/>
  <c r="D80"/>
  <c r="E80"/>
  <c r="F80"/>
  <c r="G80"/>
  <c r="H80"/>
  <c r="D82"/>
  <c r="E82"/>
  <c r="F82"/>
  <c r="G82"/>
  <c r="H82"/>
  <c r="D83"/>
  <c r="E83"/>
  <c r="F83"/>
  <c r="G83"/>
  <c r="H83"/>
  <c r="D84"/>
  <c r="E84"/>
  <c r="F84"/>
  <c r="G84"/>
  <c r="H84"/>
  <c r="D85"/>
  <c r="E85"/>
  <c r="F85"/>
  <c r="G85"/>
  <c r="H85"/>
  <c r="D86"/>
  <c r="E86"/>
  <c r="F86"/>
  <c r="G86"/>
  <c r="H86"/>
  <c r="D87"/>
  <c r="E87"/>
  <c r="F87"/>
  <c r="G87"/>
  <c r="H87"/>
  <c r="D88"/>
  <c r="E88"/>
  <c r="F88"/>
  <c r="G88"/>
  <c r="H88"/>
  <c r="D89"/>
  <c r="E89"/>
  <c r="F89"/>
  <c r="G89"/>
  <c r="H89"/>
  <c r="D90"/>
  <c r="E90"/>
  <c r="F90"/>
  <c r="G90"/>
  <c r="H90"/>
  <c r="D91"/>
  <c r="E91"/>
  <c r="F91"/>
  <c r="G91"/>
  <c r="H91"/>
  <c r="D92"/>
  <c r="E92"/>
  <c r="F92"/>
  <c r="G92"/>
  <c r="H92"/>
  <c r="D94"/>
  <c r="E94"/>
  <c r="F94"/>
  <c r="G94"/>
  <c r="H94"/>
  <c r="D95"/>
  <c r="E95"/>
  <c r="F95"/>
  <c r="G95"/>
  <c r="H95"/>
  <c r="D96"/>
  <c r="E96"/>
  <c r="F96"/>
  <c r="G96"/>
  <c r="H96"/>
  <c r="D98"/>
  <c r="E98"/>
  <c r="F98"/>
  <c r="G98"/>
  <c r="H98"/>
  <c r="D99"/>
  <c r="E99"/>
  <c r="F99"/>
  <c r="G99"/>
  <c r="H99"/>
  <c r="D102"/>
  <c r="E102"/>
  <c r="F102"/>
  <c r="G102"/>
  <c r="H102"/>
  <c r="D103"/>
  <c r="E103"/>
  <c r="F103"/>
  <c r="G103"/>
  <c r="H103"/>
  <c r="D104"/>
  <c r="E104"/>
  <c r="F104"/>
  <c r="G104"/>
  <c r="H104"/>
  <c r="D105"/>
  <c r="E105"/>
  <c r="F105"/>
  <c r="G105"/>
  <c r="H105"/>
  <c r="D107"/>
  <c r="E107"/>
  <c r="F107"/>
  <c r="G107"/>
  <c r="H107"/>
  <c r="D108"/>
  <c r="E108"/>
  <c r="F108"/>
  <c r="G108"/>
  <c r="H108"/>
  <c r="D109"/>
  <c r="E109"/>
  <c r="F109"/>
  <c r="G109"/>
  <c r="H109"/>
  <c r="D110"/>
  <c r="E110"/>
  <c r="F110"/>
  <c r="G110"/>
  <c r="H110"/>
  <c r="D111"/>
  <c r="E111"/>
  <c r="F111"/>
  <c r="G111"/>
  <c r="H111"/>
  <c r="D112"/>
  <c r="E112"/>
  <c r="F112"/>
  <c r="G112"/>
  <c r="H112"/>
  <c r="D113"/>
  <c r="E113"/>
  <c r="F113"/>
  <c r="G113"/>
  <c r="H113"/>
  <c r="D114"/>
  <c r="E114"/>
  <c r="F114"/>
  <c r="G114"/>
  <c r="H114"/>
  <c r="D115"/>
  <c r="E115"/>
  <c r="F115"/>
  <c r="G115"/>
  <c r="H115"/>
  <c r="D116"/>
  <c r="E116"/>
  <c r="F116"/>
  <c r="G116"/>
  <c r="H116"/>
  <c r="D117"/>
  <c r="E117"/>
  <c r="F117"/>
  <c r="G117"/>
  <c r="H117"/>
  <c r="D118"/>
  <c r="E118"/>
  <c r="F118"/>
  <c r="G118"/>
  <c r="H118"/>
  <c r="D119"/>
  <c r="E119"/>
  <c r="F119"/>
  <c r="G119"/>
  <c r="H119"/>
  <c r="D120"/>
  <c r="E120"/>
  <c r="F120"/>
  <c r="G120"/>
  <c r="H120"/>
  <c r="D121"/>
  <c r="E121"/>
  <c r="F121"/>
  <c r="G121"/>
  <c r="H121"/>
  <c r="D122"/>
  <c r="E122"/>
  <c r="F122"/>
  <c r="G122"/>
  <c r="H122"/>
  <c r="D123"/>
  <c r="E123"/>
  <c r="F123"/>
  <c r="G123"/>
  <c r="H123"/>
  <c r="D124"/>
  <c r="E124"/>
  <c r="F124"/>
  <c r="G124"/>
  <c r="H124"/>
  <c r="D125"/>
  <c r="E125"/>
  <c r="F125"/>
  <c r="G125"/>
  <c r="H125"/>
  <c r="D126"/>
  <c r="E126"/>
  <c r="F126"/>
  <c r="G126"/>
  <c r="H126"/>
  <c r="D127"/>
  <c r="E127"/>
  <c r="F127"/>
  <c r="G127"/>
  <c r="H127"/>
  <c r="D128"/>
  <c r="E128"/>
  <c r="F128"/>
  <c r="G128"/>
  <c r="H128"/>
  <c r="D129"/>
  <c r="E129"/>
  <c r="F129"/>
  <c r="G129"/>
  <c r="H129"/>
  <c r="D130"/>
  <c r="E130"/>
  <c r="F130"/>
  <c r="G130"/>
  <c r="H130"/>
  <c r="D131"/>
  <c r="E131"/>
  <c r="F131"/>
  <c r="G131"/>
  <c r="H131"/>
  <c r="D132"/>
  <c r="E132"/>
  <c r="F132"/>
  <c r="G132"/>
  <c r="H132"/>
  <c r="D133"/>
  <c r="E133"/>
  <c r="F133"/>
  <c r="G133"/>
  <c r="H133"/>
  <c r="D134"/>
  <c r="E134"/>
  <c r="F134"/>
  <c r="G134"/>
  <c r="H134"/>
  <c r="D135"/>
  <c r="E135"/>
  <c r="F135"/>
  <c r="G135"/>
  <c r="H135"/>
  <c r="D136"/>
  <c r="E136"/>
  <c r="F136"/>
  <c r="G136"/>
  <c r="H136"/>
  <c r="D137"/>
  <c r="E137"/>
  <c r="F137"/>
  <c r="G137"/>
  <c r="H137"/>
  <c r="D138"/>
  <c r="E138"/>
  <c r="F138"/>
  <c r="G138"/>
  <c r="H138"/>
  <c r="D139"/>
  <c r="E139"/>
  <c r="F139"/>
  <c r="G139"/>
  <c r="H139"/>
  <c r="D140"/>
  <c r="E140"/>
  <c r="F140"/>
  <c r="G140"/>
  <c r="H140"/>
  <c r="D141"/>
  <c r="E141"/>
  <c r="F141"/>
  <c r="G141"/>
  <c r="H141"/>
  <c r="D142"/>
  <c r="E142"/>
  <c r="F142"/>
  <c r="G142"/>
  <c r="H142"/>
  <c r="D143"/>
  <c r="E143"/>
  <c r="F143"/>
  <c r="G143"/>
  <c r="H143"/>
  <c r="D144"/>
  <c r="E144"/>
  <c r="F144"/>
  <c r="G144"/>
  <c r="H144"/>
  <c r="D145"/>
  <c r="E145"/>
  <c r="F145"/>
  <c r="G145"/>
  <c r="H145"/>
  <c r="D146"/>
  <c r="E146"/>
  <c r="F146"/>
  <c r="G146"/>
  <c r="H146"/>
  <c r="D147"/>
  <c r="E147"/>
  <c r="F147"/>
  <c r="G147"/>
  <c r="H147"/>
  <c r="D148"/>
  <c r="E148"/>
  <c r="F148"/>
  <c r="G148"/>
  <c r="H148"/>
  <c r="D149"/>
  <c r="E149"/>
  <c r="F149"/>
  <c r="G149"/>
  <c r="H149"/>
  <c r="D150"/>
  <c r="E150"/>
  <c r="F150"/>
  <c r="G150"/>
  <c r="H150"/>
  <c r="D151"/>
  <c r="E151"/>
  <c r="F151"/>
  <c r="G151"/>
  <c r="H151"/>
  <c r="D152"/>
  <c r="E152"/>
  <c r="F152"/>
  <c r="G152"/>
  <c r="H152"/>
  <c r="D153"/>
  <c r="E153"/>
  <c r="F153"/>
  <c r="G153"/>
  <c r="H153"/>
  <c r="D154"/>
  <c r="E154"/>
  <c r="F154"/>
  <c r="G154"/>
  <c r="H154"/>
  <c r="D155"/>
  <c r="E155"/>
  <c r="F155"/>
  <c r="G155"/>
  <c r="H155"/>
  <c r="D156"/>
  <c r="E156"/>
  <c r="F156"/>
  <c r="G156"/>
  <c r="H156"/>
  <c r="D157"/>
  <c r="E157"/>
  <c r="F157"/>
  <c r="G157"/>
  <c r="H157"/>
  <c r="D158"/>
  <c r="E158"/>
  <c r="F158"/>
  <c r="G158"/>
  <c r="H158"/>
  <c r="D159"/>
  <c r="E159"/>
  <c r="F159"/>
  <c r="G159"/>
  <c r="H159"/>
  <c r="D160"/>
  <c r="E160"/>
  <c r="F160"/>
  <c r="G160"/>
  <c r="H160"/>
  <c r="D161"/>
  <c r="E161"/>
  <c r="F161"/>
  <c r="G161"/>
  <c r="H161"/>
  <c r="D162"/>
  <c r="E162"/>
  <c r="F162"/>
  <c r="G162"/>
  <c r="H162"/>
  <c r="D163"/>
  <c r="E163"/>
  <c r="F163"/>
  <c r="G163"/>
  <c r="H163"/>
  <c r="D164"/>
  <c r="E164"/>
  <c r="F164"/>
  <c r="G164"/>
  <c r="H164"/>
  <c r="D165"/>
  <c r="E165"/>
  <c r="F165"/>
  <c r="G165"/>
  <c r="H165"/>
  <c r="D166"/>
  <c r="E166"/>
  <c r="F166"/>
  <c r="G166"/>
  <c r="H166"/>
  <c r="D167"/>
  <c r="E167"/>
  <c r="F167"/>
  <c r="G167"/>
  <c r="H167"/>
  <c r="D168"/>
  <c r="E168"/>
  <c r="F168"/>
  <c r="G168"/>
  <c r="H168"/>
  <c r="D169"/>
  <c r="E169"/>
  <c r="F169"/>
  <c r="G169"/>
  <c r="H169"/>
  <c r="D170"/>
  <c r="E170"/>
  <c r="F170"/>
  <c r="G170"/>
  <c r="H170"/>
  <c r="D171"/>
  <c r="E171"/>
  <c r="F171"/>
  <c r="G171"/>
  <c r="H171"/>
  <c r="D172"/>
  <c r="E172"/>
  <c r="F172"/>
  <c r="G172"/>
  <c r="H172"/>
  <c r="D173"/>
  <c r="E173"/>
  <c r="F173"/>
  <c r="G173"/>
  <c r="H173"/>
  <c r="D174"/>
  <c r="E174"/>
  <c r="F174"/>
  <c r="G174"/>
  <c r="H174"/>
  <c r="D175"/>
  <c r="E175"/>
  <c r="F175"/>
  <c r="G175"/>
  <c r="H175"/>
  <c r="D176"/>
  <c r="E176"/>
  <c r="F176"/>
  <c r="G176"/>
  <c r="H176"/>
  <c r="D177"/>
  <c r="E177"/>
  <c r="F177"/>
  <c r="G177"/>
  <c r="H177"/>
  <c r="D178"/>
  <c r="E178"/>
  <c r="F178"/>
  <c r="G178"/>
  <c r="H178"/>
  <c r="D179"/>
  <c r="E179"/>
  <c r="F179"/>
  <c r="G179"/>
  <c r="H179"/>
  <c r="D180"/>
  <c r="E180"/>
  <c r="F180"/>
  <c r="G180"/>
  <c r="H180"/>
  <c r="D181"/>
  <c r="E181"/>
  <c r="F181"/>
  <c r="G181"/>
  <c r="H181"/>
  <c r="D182"/>
  <c r="E182"/>
  <c r="F182"/>
  <c r="G182"/>
  <c r="H182"/>
  <c r="D183"/>
  <c r="E183"/>
  <c r="F183"/>
  <c r="G183"/>
  <c r="H183"/>
  <c r="D185"/>
  <c r="E185"/>
  <c r="F185"/>
  <c r="G185"/>
  <c r="H185"/>
  <c r="D187"/>
  <c r="E187"/>
  <c r="F187"/>
  <c r="G187"/>
  <c r="H187"/>
  <c r="D190"/>
  <c r="E190"/>
  <c r="F190"/>
  <c r="G190"/>
  <c r="H190"/>
  <c r="D191"/>
  <c r="E191"/>
  <c r="F191"/>
  <c r="G191"/>
  <c r="H191"/>
  <c r="D192"/>
  <c r="E192"/>
  <c r="F192"/>
  <c r="G192"/>
  <c r="H192"/>
  <c r="D193"/>
  <c r="E193"/>
  <c r="F193"/>
  <c r="G193"/>
  <c r="H193"/>
  <c r="D194"/>
  <c r="E194"/>
  <c r="F194"/>
  <c r="G194"/>
  <c r="H194"/>
  <c r="D196"/>
  <c r="E196"/>
  <c r="F196"/>
  <c r="G196"/>
  <c r="H196"/>
  <c r="D197"/>
  <c r="E197"/>
  <c r="F197"/>
  <c r="G197"/>
  <c r="H197"/>
  <c r="D198"/>
  <c r="E198"/>
  <c r="F198"/>
  <c r="G198"/>
  <c r="H198"/>
  <c r="D199"/>
  <c r="E199"/>
  <c r="F199"/>
  <c r="G199"/>
  <c r="H199"/>
  <c r="D200"/>
  <c r="E200"/>
  <c r="F200"/>
  <c r="G200"/>
  <c r="H200"/>
  <c r="D201"/>
  <c r="E201"/>
  <c r="F201"/>
  <c r="G201"/>
  <c r="H201"/>
  <c r="D202"/>
  <c r="E202"/>
  <c r="F202"/>
  <c r="G202"/>
  <c r="H202"/>
  <c r="D203"/>
  <c r="E203"/>
  <c r="F203"/>
  <c r="G203"/>
  <c r="H203"/>
  <c r="D205"/>
  <c r="E205"/>
  <c r="F205"/>
  <c r="G205"/>
  <c r="H205"/>
  <c r="D206"/>
  <c r="E206"/>
  <c r="F206"/>
  <c r="G206"/>
  <c r="H206"/>
  <c r="D207"/>
  <c r="E207"/>
  <c r="F207"/>
  <c r="G207"/>
  <c r="H207"/>
  <c r="D208"/>
  <c r="E208"/>
  <c r="F208"/>
  <c r="G208"/>
  <c r="H208"/>
  <c r="D209"/>
  <c r="E209"/>
  <c r="F209"/>
  <c r="G209"/>
  <c r="H209"/>
  <c r="D210"/>
  <c r="E210"/>
  <c r="F210"/>
  <c r="G210"/>
  <c r="H210"/>
  <c r="D211"/>
  <c r="E211"/>
  <c r="F211"/>
  <c r="G211"/>
  <c r="H211"/>
  <c r="D212"/>
  <c r="E212"/>
  <c r="F212"/>
  <c r="G212"/>
  <c r="H212"/>
  <c r="D213"/>
  <c r="E213"/>
  <c r="F213"/>
  <c r="G213"/>
  <c r="H213"/>
  <c r="D214"/>
  <c r="E214"/>
  <c r="F214"/>
  <c r="G214"/>
  <c r="H214"/>
  <c r="D215"/>
  <c r="E215"/>
  <c r="F215"/>
  <c r="G215"/>
  <c r="H215"/>
  <c r="D216"/>
  <c r="E216"/>
  <c r="F216"/>
  <c r="G216"/>
  <c r="H216"/>
  <c r="D219"/>
  <c r="E219"/>
  <c r="F219"/>
  <c r="G219"/>
  <c r="H219"/>
  <c r="D220"/>
  <c r="E220"/>
  <c r="F220"/>
  <c r="G220"/>
  <c r="H220"/>
  <c r="D221"/>
  <c r="E221"/>
  <c r="F221"/>
  <c r="G221"/>
  <c r="H221"/>
  <c r="D222"/>
  <c r="E222"/>
  <c r="F222"/>
  <c r="G222"/>
  <c r="H222"/>
  <c r="D223"/>
  <c r="E223"/>
  <c r="F223"/>
  <c r="G223"/>
  <c r="H223"/>
  <c r="D224"/>
  <c r="E224"/>
  <c r="F224"/>
  <c r="G224"/>
  <c r="H224"/>
  <c r="D225"/>
  <c r="E225"/>
  <c r="F225"/>
  <c r="G225"/>
  <c r="H225"/>
  <c r="D226"/>
  <c r="E226"/>
  <c r="F226"/>
  <c r="G226"/>
  <c r="H226"/>
  <c r="D227"/>
  <c r="E227"/>
  <c r="F227"/>
  <c r="G227"/>
  <c r="H227"/>
  <c r="D228"/>
  <c r="E228"/>
  <c r="F228"/>
  <c r="G228"/>
  <c r="H228"/>
  <c r="D229"/>
  <c r="E229"/>
  <c r="F229"/>
  <c r="G229"/>
  <c r="H229"/>
  <c r="D230"/>
  <c r="E230"/>
  <c r="F230"/>
  <c r="G230"/>
  <c r="H230"/>
  <c r="D231"/>
  <c r="E231"/>
  <c r="F231"/>
  <c r="G231"/>
  <c r="H231"/>
  <c r="D232"/>
  <c r="E232"/>
  <c r="F232"/>
  <c r="G232"/>
  <c r="H232"/>
  <c r="D233"/>
  <c r="E233"/>
  <c r="F233"/>
  <c r="G233"/>
  <c r="H233"/>
  <c r="D234"/>
  <c r="E234"/>
  <c r="F234"/>
  <c r="G234"/>
  <c r="H234"/>
  <c r="D235"/>
  <c r="E235"/>
  <c r="F235"/>
  <c r="G235"/>
  <c r="H235"/>
  <c r="D236"/>
  <c r="E236"/>
  <c r="F236"/>
  <c r="G236"/>
  <c r="H236"/>
  <c r="D237"/>
  <c r="E237"/>
  <c r="F237"/>
  <c r="G237"/>
  <c r="H237"/>
  <c r="D238"/>
  <c r="E238"/>
  <c r="F238"/>
  <c r="G238"/>
  <c r="H238"/>
  <c r="D239"/>
  <c r="E239"/>
  <c r="F239"/>
  <c r="G239"/>
  <c r="H239"/>
  <c r="D240"/>
  <c r="E240"/>
  <c r="F240"/>
  <c r="G240"/>
  <c r="H240"/>
  <c r="D241"/>
  <c r="E241"/>
  <c r="F241"/>
  <c r="G241"/>
  <c r="H241"/>
  <c r="D242"/>
  <c r="E242"/>
  <c r="F242"/>
  <c r="G242"/>
  <c r="H242"/>
  <c r="D243"/>
  <c r="E243"/>
  <c r="F243"/>
  <c r="G243"/>
  <c r="H243"/>
  <c r="D244"/>
  <c r="E244"/>
  <c r="F244"/>
  <c r="G244"/>
  <c r="H244"/>
  <c r="D245"/>
  <c r="E245"/>
  <c r="F245"/>
  <c r="G245"/>
  <c r="H245"/>
  <c r="D246"/>
  <c r="E246"/>
  <c r="F246"/>
  <c r="G246"/>
  <c r="H246"/>
  <c r="D247"/>
  <c r="E247"/>
  <c r="F247"/>
  <c r="G247"/>
  <c r="H247"/>
  <c r="D248"/>
  <c r="E248"/>
  <c r="F248"/>
  <c r="G248"/>
  <c r="H248"/>
  <c r="D249"/>
  <c r="E249"/>
  <c r="F249"/>
  <c r="G249"/>
  <c r="H249"/>
  <c r="D250"/>
  <c r="E250"/>
  <c r="F250"/>
  <c r="G250"/>
  <c r="H250"/>
  <c r="D251"/>
  <c r="E251"/>
  <c r="F251"/>
  <c r="G251"/>
  <c r="H251"/>
  <c r="D252"/>
  <c r="E252"/>
  <c r="F252"/>
  <c r="G252"/>
  <c r="H252"/>
  <c r="D253"/>
  <c r="E253"/>
  <c r="F253"/>
  <c r="G253"/>
  <c r="H253"/>
  <c r="D254"/>
  <c r="E254"/>
  <c r="F254"/>
  <c r="G254"/>
  <c r="H254"/>
  <c r="D255"/>
  <c r="E255"/>
  <c r="F255"/>
  <c r="G255"/>
  <c r="H255"/>
  <c r="D257"/>
  <c r="E257"/>
  <c r="F257"/>
  <c r="G257"/>
  <c r="H257"/>
  <c r="D258"/>
  <c r="E258"/>
  <c r="F258"/>
  <c r="G258"/>
  <c r="H258"/>
  <c r="D259"/>
  <c r="E259"/>
  <c r="F259"/>
  <c r="G259"/>
  <c r="H259"/>
  <c r="D261"/>
  <c r="E261"/>
  <c r="F261"/>
  <c r="G261"/>
  <c r="H261"/>
  <c r="D262"/>
  <c r="E262"/>
  <c r="F262"/>
  <c r="G262"/>
  <c r="H262"/>
  <c r="D263"/>
  <c r="E263"/>
  <c r="F263"/>
  <c r="G263"/>
  <c r="H263"/>
  <c r="D264"/>
  <c r="E264"/>
  <c r="F264"/>
  <c r="G264"/>
  <c r="H264"/>
  <c r="D265"/>
  <c r="E265"/>
  <c r="F265"/>
  <c r="G265"/>
  <c r="H265"/>
  <c r="D266"/>
  <c r="E266"/>
  <c r="F266"/>
  <c r="G266"/>
  <c r="H266"/>
  <c r="D267"/>
  <c r="E267"/>
  <c r="F267"/>
  <c r="G267"/>
  <c r="H267"/>
  <c r="D268"/>
  <c r="E268"/>
  <c r="F268"/>
  <c r="G268"/>
  <c r="H268"/>
  <c r="D269"/>
  <c r="E269"/>
  <c r="F269"/>
  <c r="G269"/>
  <c r="H269"/>
  <c r="D270"/>
  <c r="E270"/>
  <c r="F270"/>
  <c r="G270"/>
  <c r="H270"/>
  <c r="D271"/>
  <c r="E271"/>
  <c r="F271"/>
  <c r="G271"/>
  <c r="H271"/>
  <c r="D272"/>
  <c r="E272"/>
  <c r="F272"/>
  <c r="G272"/>
  <c r="H272"/>
  <c r="D273"/>
  <c r="E273"/>
  <c r="F273"/>
  <c r="G273"/>
  <c r="H273"/>
  <c r="D274"/>
  <c r="E274"/>
  <c r="F274"/>
  <c r="G274"/>
  <c r="H274"/>
  <c r="D275"/>
  <c r="E275"/>
  <c r="F275"/>
  <c r="G275"/>
  <c r="H275"/>
  <c r="D276"/>
  <c r="E276"/>
  <c r="F276"/>
  <c r="G276"/>
  <c r="H276"/>
  <c r="D277"/>
  <c r="E277"/>
  <c r="F277"/>
  <c r="G277"/>
  <c r="H277"/>
  <c r="D278"/>
  <c r="E278"/>
  <c r="F278"/>
  <c r="G278"/>
  <c r="H278"/>
  <c r="D281"/>
  <c r="E281"/>
  <c r="F281"/>
  <c r="G281"/>
  <c r="H281"/>
  <c r="D282"/>
  <c r="E282"/>
  <c r="F282"/>
  <c r="G282"/>
  <c r="H282"/>
  <c r="D283"/>
  <c r="E283"/>
  <c r="F283"/>
  <c r="G283"/>
  <c r="H283"/>
  <c r="H3"/>
  <c r="G3"/>
  <c r="F3"/>
  <c r="E3"/>
  <c r="D3"/>
</calcChain>
</file>

<file path=xl/sharedStrings.xml><?xml version="1.0" encoding="utf-8"?>
<sst xmlns="http://schemas.openxmlformats.org/spreadsheetml/2006/main" count="9329" uniqueCount="1338">
  <si>
    <t>开课
学期</t>
  </si>
  <si>
    <t>课程类别</t>
  </si>
  <si>
    <t>开课学院</t>
  </si>
  <si>
    <t>备注</t>
  </si>
  <si>
    <t>序号</t>
  </si>
  <si>
    <t>课程代码</t>
  </si>
  <si>
    <t>课程名称</t>
  </si>
  <si>
    <t>教学
计划号</t>
  </si>
  <si>
    <t>专业名称</t>
  </si>
  <si>
    <t>课程性质</t>
  </si>
  <si>
    <t>是否短学期</t>
  </si>
  <si>
    <t>考核方式</t>
  </si>
  <si>
    <t>周学时</t>
  </si>
  <si>
    <t>起止周</t>
  </si>
  <si>
    <t>总学时</t>
  </si>
  <si>
    <t>讲课
学时</t>
  </si>
  <si>
    <t>实验
学时</t>
  </si>
  <si>
    <t>上机
学时</t>
  </si>
  <si>
    <t>学分</t>
  </si>
  <si>
    <t>校区要求</t>
  </si>
  <si>
    <t>拟开设班级数</t>
  </si>
  <si>
    <t>开课教师</t>
  </si>
  <si>
    <t>教室要求：1.普通教室；2.多媒体；3.计算机房</t>
  </si>
  <si>
    <t>13005740</t>
  </si>
  <si>
    <t>SPSS软件应用</t>
  </si>
  <si>
    <t>信息管理与信息系统</t>
  </si>
  <si>
    <t>专业课程</t>
  </si>
  <si>
    <t>否</t>
  </si>
  <si>
    <t>考试</t>
  </si>
  <si>
    <t>2.0-0.0</t>
  </si>
  <si>
    <t>03-18</t>
  </si>
  <si>
    <t>32</t>
  </si>
  <si>
    <t>18</t>
  </si>
  <si>
    <t>0</t>
  </si>
  <si>
    <t>14</t>
  </si>
  <si>
    <t>2.0</t>
  </si>
  <si>
    <t>军工路</t>
  </si>
  <si>
    <t>7</t>
  </si>
  <si>
    <t>理论类课程</t>
  </si>
  <si>
    <t>管理学院</t>
  </si>
  <si>
    <t/>
  </si>
  <si>
    <t>13000021</t>
  </si>
  <si>
    <t>保险学概论A</t>
  </si>
  <si>
    <t>金融学</t>
  </si>
  <si>
    <t>3.0-0.0</t>
  </si>
  <si>
    <t>48</t>
  </si>
  <si>
    <t>3.0</t>
  </si>
  <si>
    <t>5</t>
  </si>
  <si>
    <t>13006070</t>
  </si>
  <si>
    <t>北欧消费者行为</t>
  </si>
  <si>
    <t>信息管理与信息系统(中瑞合作)</t>
  </si>
  <si>
    <t>05-20</t>
  </si>
  <si>
    <t>80</t>
  </si>
  <si>
    <t>5.0</t>
  </si>
  <si>
    <t>13006220</t>
  </si>
  <si>
    <t>财税改革热点问题专题</t>
  </si>
  <si>
    <t>税收学</t>
  </si>
  <si>
    <t>考查</t>
  </si>
  <si>
    <t>13006230</t>
  </si>
  <si>
    <t>财税文献阅读(双语)</t>
  </si>
  <si>
    <t>13000052</t>
  </si>
  <si>
    <t>财务管理B</t>
  </si>
  <si>
    <t>工业工程</t>
  </si>
  <si>
    <t>汪明霞</t>
  </si>
  <si>
    <t>13000071</t>
  </si>
  <si>
    <t>财政学A</t>
  </si>
  <si>
    <t>会计学</t>
  </si>
  <si>
    <t>13000090</t>
  </si>
  <si>
    <t>操作系统基础</t>
  </si>
  <si>
    <t>20161307</t>
  </si>
  <si>
    <t>36</t>
  </si>
  <si>
    <t>12</t>
  </si>
  <si>
    <t>刘臣</t>
  </si>
  <si>
    <t>2、3</t>
  </si>
  <si>
    <t>13000100</t>
  </si>
  <si>
    <t>产业经济学</t>
  </si>
  <si>
    <t>王小芳</t>
  </si>
  <si>
    <t>国际经济与贸易</t>
  </si>
  <si>
    <t>13000113</t>
  </si>
  <si>
    <t>成本会计</t>
  </si>
  <si>
    <t>李文卿/顾晓安</t>
  </si>
  <si>
    <t>13006430</t>
  </si>
  <si>
    <t>城市管理学</t>
  </si>
  <si>
    <t>公共事业管理(体育)</t>
  </si>
  <si>
    <t>谢媛</t>
  </si>
  <si>
    <t>与《现代城市管理学》安排在一天</t>
  </si>
  <si>
    <t>20161317</t>
  </si>
  <si>
    <t>公共事业管理</t>
  </si>
  <si>
    <t>13005020</t>
  </si>
  <si>
    <t>城市规划</t>
  </si>
  <si>
    <t>20161306</t>
  </si>
  <si>
    <t>管理科学</t>
  </si>
  <si>
    <t>董洁霜</t>
  </si>
  <si>
    <t>周一下午</t>
  </si>
  <si>
    <t>13005210</t>
  </si>
  <si>
    <t>城市桥梁工程</t>
  </si>
  <si>
    <t>夏晓梅/刘魏巍</t>
  </si>
  <si>
    <t>13004830</t>
  </si>
  <si>
    <t>创业风险与危机管理</t>
  </si>
  <si>
    <t>工商管理(创业)</t>
  </si>
  <si>
    <t>13005000</t>
  </si>
  <si>
    <t>创业机会识别与项目甄选</t>
  </si>
  <si>
    <t>16</t>
  </si>
  <si>
    <t>10</t>
  </si>
  <si>
    <t>6</t>
  </si>
  <si>
    <t>1.0</t>
  </si>
  <si>
    <t>13006490</t>
  </si>
  <si>
    <t>创业企业法律实务</t>
  </si>
  <si>
    <t>13005430</t>
  </si>
  <si>
    <t>创业企业组织行为管理</t>
  </si>
  <si>
    <t>13006500</t>
  </si>
  <si>
    <t>创业心理实训</t>
  </si>
  <si>
    <t>车丽萍</t>
  </si>
  <si>
    <t>周五3-4节</t>
  </si>
  <si>
    <t>13005730</t>
  </si>
  <si>
    <t>大数据技术与应用</t>
  </si>
  <si>
    <t>4</t>
  </si>
  <si>
    <t>朱小栋</t>
  </si>
  <si>
    <t>13005270</t>
  </si>
  <si>
    <t>当代中国政府与政治</t>
  </si>
  <si>
    <t>朱水成</t>
  </si>
  <si>
    <t>3</t>
  </si>
  <si>
    <t>13005040</t>
  </si>
  <si>
    <t>道路工程概预算</t>
  </si>
  <si>
    <t>范海雁</t>
  </si>
  <si>
    <t>13005050</t>
  </si>
  <si>
    <t>道路工程监理</t>
  </si>
  <si>
    <t>13005220</t>
  </si>
  <si>
    <t>道路建筑材料</t>
  </si>
  <si>
    <t>阚黎黎（环建）</t>
  </si>
  <si>
    <t>13004240</t>
  </si>
  <si>
    <t>电子金融学</t>
  </si>
  <si>
    <t>张宝明</t>
  </si>
  <si>
    <t>13004450</t>
  </si>
  <si>
    <t>电子商务法</t>
  </si>
  <si>
    <t>刘丽华</t>
  </si>
  <si>
    <t>南四教</t>
  </si>
  <si>
    <t>13000140</t>
  </si>
  <si>
    <t>电子商务概论</t>
  </si>
  <si>
    <t>24</t>
  </si>
  <si>
    <t>8</t>
  </si>
  <si>
    <t>13000150</t>
  </si>
  <si>
    <t>电子商务概论(双语)</t>
  </si>
  <si>
    <t>工商管理(中美合作)</t>
  </si>
  <si>
    <t>学科基础课程</t>
  </si>
  <si>
    <t>张昕瑞</t>
  </si>
  <si>
    <t>13000141</t>
  </si>
  <si>
    <t>电子商务概论A</t>
  </si>
  <si>
    <t>38</t>
  </si>
  <si>
    <t>倪静</t>
  </si>
  <si>
    <t>13000160</t>
  </si>
  <si>
    <t>电子商务技术基础</t>
  </si>
  <si>
    <t>4.0-0.0</t>
  </si>
  <si>
    <t>64</t>
  </si>
  <si>
    <t>40</t>
  </si>
  <si>
    <t>4.0</t>
  </si>
  <si>
    <t>13000170</t>
  </si>
  <si>
    <t>电子商务经济学</t>
  </si>
  <si>
    <t>李学迁</t>
  </si>
  <si>
    <t>13003040</t>
  </si>
  <si>
    <t>非营利组织管理学</t>
  </si>
  <si>
    <t>与公共组织理论同一天</t>
  </si>
  <si>
    <t>13004020</t>
  </si>
  <si>
    <t>服务营销</t>
  </si>
  <si>
    <t>于茂荐</t>
  </si>
  <si>
    <t>13000351</t>
  </si>
  <si>
    <t>高级财务会计A</t>
  </si>
  <si>
    <t>13005250</t>
  </si>
  <si>
    <t>高速公路</t>
  </si>
  <si>
    <t>13000382</t>
  </si>
  <si>
    <t>工程经济B</t>
  </si>
  <si>
    <t>吴自凯</t>
  </si>
  <si>
    <t>13000400</t>
  </si>
  <si>
    <t>工程项目管理</t>
  </si>
  <si>
    <t>姚佼</t>
  </si>
  <si>
    <t>13000420</t>
  </si>
  <si>
    <t>工效学</t>
  </si>
  <si>
    <t>郭进利</t>
  </si>
  <si>
    <t>13000430</t>
  </si>
  <si>
    <t>工业安全与环境保护</t>
  </si>
  <si>
    <t>夏丽莎</t>
  </si>
  <si>
    <t>13005450</t>
  </si>
  <si>
    <t>工业工程专业英语</t>
  </si>
  <si>
    <t>孔婷</t>
  </si>
  <si>
    <t>13002620</t>
  </si>
  <si>
    <t>公共部门绩效管理</t>
  </si>
  <si>
    <t>闫娟</t>
  </si>
  <si>
    <t>13002660</t>
  </si>
  <si>
    <t>公共关系学</t>
  </si>
  <si>
    <t>刘新萍</t>
  </si>
  <si>
    <t>13000470</t>
  </si>
  <si>
    <t>公共管理学A</t>
  </si>
  <si>
    <t>管理类</t>
  </si>
  <si>
    <t>交通工程</t>
  </si>
  <si>
    <t>13000490</t>
  </si>
  <si>
    <t>公共伦理学</t>
  </si>
  <si>
    <t>周海玲</t>
  </si>
  <si>
    <t>13000500</t>
  </si>
  <si>
    <t>韩承鹏</t>
  </si>
  <si>
    <t>与管理思想史排一天</t>
  </si>
  <si>
    <t>13004070</t>
  </si>
  <si>
    <t>公共危机管理</t>
  </si>
  <si>
    <t>孙建丽</t>
  </si>
  <si>
    <t>13005330</t>
  </si>
  <si>
    <t>公共卫生管理</t>
  </si>
  <si>
    <t>曹晶</t>
  </si>
  <si>
    <t>13000510</t>
  </si>
  <si>
    <t>公共项目管理</t>
  </si>
  <si>
    <t>13005300</t>
  </si>
  <si>
    <t>公共组织理论</t>
  </si>
  <si>
    <t>刘虹/刘新萍</t>
  </si>
  <si>
    <t>与非营利组织管理学同一天</t>
  </si>
  <si>
    <t>13006590</t>
  </si>
  <si>
    <t>股权结构设计与股权投资</t>
  </si>
  <si>
    <t>1.0-0.0</t>
  </si>
  <si>
    <t>13000560</t>
  </si>
  <si>
    <t>管理案例分析</t>
  </si>
  <si>
    <t>13006390</t>
  </si>
  <si>
    <t>管理博弈与制度工程学</t>
  </si>
  <si>
    <t>刘宇熹/孙绍荣</t>
  </si>
  <si>
    <t>最好合成一个班</t>
  </si>
  <si>
    <t>20160328新增</t>
  </si>
  <si>
    <t>13000590</t>
  </si>
  <si>
    <t>管理决策模型与方法</t>
  </si>
  <si>
    <t>28</t>
  </si>
  <si>
    <t>徐博</t>
  </si>
  <si>
    <t>耿秀丽</t>
  </si>
  <si>
    <t>13000600</t>
  </si>
  <si>
    <t>管理思想史</t>
  </si>
  <si>
    <t>与公共事业管理排一天</t>
  </si>
  <si>
    <t>13000630</t>
  </si>
  <si>
    <t>管理心理学</t>
  </si>
  <si>
    <t>13000660</t>
  </si>
  <si>
    <t>管理学原理(双语)</t>
  </si>
  <si>
    <t>林凤</t>
  </si>
  <si>
    <t>不要安排周五</t>
  </si>
  <si>
    <t>可能外教</t>
  </si>
  <si>
    <t>13004840</t>
  </si>
  <si>
    <t>广告策划与品牌</t>
  </si>
  <si>
    <t>13000690</t>
  </si>
  <si>
    <t>广告摄影</t>
  </si>
  <si>
    <t>朱洪兴</t>
  </si>
  <si>
    <t>2（排经济管理实验中心）</t>
  </si>
  <si>
    <t>13000701</t>
  </si>
  <si>
    <t>广告学A</t>
  </si>
  <si>
    <t>13000702</t>
  </si>
  <si>
    <t>广告学B</t>
  </si>
  <si>
    <t>13000751</t>
  </si>
  <si>
    <t>国际会计B</t>
  </si>
  <si>
    <t>13005520</t>
  </si>
  <si>
    <t>国际技术贸易</t>
  </si>
  <si>
    <t xml:space="preserve">潘玲颖 </t>
  </si>
  <si>
    <t>13000801</t>
  </si>
  <si>
    <t>国际金融A</t>
  </si>
  <si>
    <t>44</t>
  </si>
  <si>
    <t>13000820</t>
  </si>
  <si>
    <t>国际礼仪学</t>
  </si>
  <si>
    <t>13000840</t>
  </si>
  <si>
    <t>国际贸易理论</t>
  </si>
  <si>
    <t>13000852</t>
  </si>
  <si>
    <t>国际贸易理论与实务B</t>
  </si>
  <si>
    <t>42</t>
  </si>
  <si>
    <t>韩冰</t>
  </si>
  <si>
    <t>13002900</t>
  </si>
  <si>
    <t>国际贸易实务</t>
  </si>
  <si>
    <t>王啸吟</t>
  </si>
  <si>
    <t>13004340</t>
  </si>
  <si>
    <t>国际贸易原理</t>
  </si>
  <si>
    <t>唐俏</t>
  </si>
  <si>
    <t>刘胜题</t>
  </si>
  <si>
    <t>可能要变更为双语</t>
  </si>
  <si>
    <t>13000920</t>
  </si>
  <si>
    <t>国际投资学</t>
  </si>
  <si>
    <t>方文全</t>
  </si>
  <si>
    <t>13000980</t>
  </si>
  <si>
    <t>国家税收与涉外税收</t>
  </si>
  <si>
    <t>13000990</t>
  </si>
  <si>
    <t>海关实务</t>
  </si>
  <si>
    <t>13002291</t>
  </si>
  <si>
    <t>行政法与行政诉讼法B</t>
  </si>
  <si>
    <t>四教</t>
  </si>
  <si>
    <t>13001050</t>
  </si>
  <si>
    <t>会计理论</t>
  </si>
  <si>
    <t>13004300</t>
  </si>
  <si>
    <t>会计学A</t>
  </si>
  <si>
    <t>13004510</t>
  </si>
  <si>
    <t>会计学B</t>
  </si>
  <si>
    <t>沙一心</t>
  </si>
  <si>
    <t>江笑云</t>
  </si>
  <si>
    <t>13001070</t>
  </si>
  <si>
    <t>会计职业道德</t>
  </si>
  <si>
    <t>陶杰</t>
  </si>
  <si>
    <t>13005700</t>
  </si>
  <si>
    <t>会计制度设计B</t>
  </si>
  <si>
    <t>于谦龙</t>
  </si>
  <si>
    <t>13002440</t>
  </si>
  <si>
    <t>机关公务礼仪B</t>
  </si>
  <si>
    <t>13001120</t>
  </si>
  <si>
    <t>基础会计</t>
  </si>
  <si>
    <t>陈庆杰</t>
  </si>
  <si>
    <t>严凌</t>
  </si>
  <si>
    <t>13001110</t>
  </si>
  <si>
    <t>基础会计(双语)</t>
  </si>
  <si>
    <t>13001140</t>
  </si>
  <si>
    <t>计算机编程提高</t>
  </si>
  <si>
    <t>13003120</t>
  </si>
  <si>
    <t>计算机编程提高(1)</t>
  </si>
  <si>
    <t>合班</t>
  </si>
  <si>
    <t>13002770</t>
  </si>
  <si>
    <t>计算机辅助三维设计</t>
  </si>
  <si>
    <t>0.0-2.0</t>
  </si>
  <si>
    <t>孙军华</t>
  </si>
  <si>
    <t>13001180</t>
  </si>
  <si>
    <t>计算机网络</t>
  </si>
  <si>
    <t>马淑娇</t>
  </si>
  <si>
    <t>马淑娇/徐博</t>
  </si>
  <si>
    <t>13005500</t>
  </si>
  <si>
    <t>交通地理信息系统</t>
  </si>
  <si>
    <t>马晓旦</t>
  </si>
  <si>
    <t>13005080</t>
  </si>
  <si>
    <t>交通工程学</t>
  </si>
  <si>
    <t>杨晓芳</t>
  </si>
  <si>
    <t>13005090</t>
  </si>
  <si>
    <t>交通规划</t>
  </si>
  <si>
    <t>夏晓梅/梁士栋</t>
  </si>
  <si>
    <t>13005100</t>
  </si>
  <si>
    <t>交通控制与管理</t>
  </si>
  <si>
    <t>13005110</t>
  </si>
  <si>
    <t>交通模型与优化</t>
  </si>
  <si>
    <t>13005230</t>
  </si>
  <si>
    <t>结构力学(交通)</t>
  </si>
  <si>
    <t>何胜学/梁士栋</t>
  </si>
  <si>
    <t>13001290</t>
  </si>
  <si>
    <t>金融工程概论</t>
  </si>
  <si>
    <t>13004700</t>
  </si>
  <si>
    <t>金融计算与建模</t>
  </si>
  <si>
    <t>一个班</t>
  </si>
  <si>
    <t>13001300</t>
  </si>
  <si>
    <t>金融市场(双语)</t>
  </si>
  <si>
    <t>13001310</t>
  </si>
  <si>
    <t>金融文献阅读(双语)</t>
  </si>
  <si>
    <t>13004350</t>
  </si>
  <si>
    <t>金融学概论A</t>
  </si>
  <si>
    <t>13001330</t>
  </si>
  <si>
    <t>进出口业务</t>
  </si>
  <si>
    <t>13001340</t>
  </si>
  <si>
    <t>进化计算</t>
  </si>
  <si>
    <t>刘勇</t>
  </si>
  <si>
    <t>13001350</t>
  </si>
  <si>
    <t>经济法</t>
  </si>
  <si>
    <t xml:space="preserve">2
</t>
  </si>
  <si>
    <t>13003630</t>
  </si>
  <si>
    <t>经济控制理论</t>
  </si>
  <si>
    <t>13001380</t>
  </si>
  <si>
    <t>经济贸易地理</t>
  </si>
  <si>
    <t>张烨</t>
  </si>
  <si>
    <t>13001390</t>
  </si>
  <si>
    <t>经济文献阅读(双语)A(1)</t>
  </si>
  <si>
    <t>秦炳涛</t>
  </si>
  <si>
    <t>13001410</t>
  </si>
  <si>
    <t>经济文献阅读(双语)A(3)</t>
  </si>
  <si>
    <t>13001430</t>
  </si>
  <si>
    <t>决策支持系统</t>
  </si>
  <si>
    <t>13001460</t>
  </si>
  <si>
    <t>跨国公司管理</t>
  </si>
  <si>
    <t>13005120</t>
  </si>
  <si>
    <t>路基路面工程</t>
  </si>
  <si>
    <t>刘魏巍</t>
  </si>
  <si>
    <t>13001490</t>
  </si>
  <si>
    <t>模糊决策分析</t>
  </si>
  <si>
    <t>13001500</t>
  </si>
  <si>
    <t>模糊信息处理技术</t>
  </si>
  <si>
    <t>周溪召/智路平</t>
  </si>
  <si>
    <t>13002890</t>
  </si>
  <si>
    <t>纳税实务及纳税筹划</t>
  </si>
  <si>
    <t>13001580</t>
  </si>
  <si>
    <t>企业资源计划</t>
  </si>
  <si>
    <t>黄小青</t>
  </si>
  <si>
    <t>非8、9节</t>
  </si>
  <si>
    <t>13001590</t>
  </si>
  <si>
    <t>区域经济学</t>
  </si>
  <si>
    <t>郭将</t>
  </si>
  <si>
    <t>独立开班</t>
  </si>
  <si>
    <t>13001600</t>
  </si>
  <si>
    <t>人工智能基础</t>
  </si>
  <si>
    <t>尹裴</t>
  </si>
  <si>
    <t>1、2、3</t>
  </si>
  <si>
    <t>13001610</t>
  </si>
  <si>
    <t>人力资源管理</t>
  </si>
  <si>
    <t>人力资源理论与实战</t>
  </si>
  <si>
    <t>13004880</t>
  </si>
  <si>
    <t>商务谈判与沟通实务</t>
  </si>
  <si>
    <t>13004620</t>
  </si>
  <si>
    <t>商务英语</t>
  </si>
  <si>
    <t>13004900</t>
  </si>
  <si>
    <t>商业计划书编写</t>
  </si>
  <si>
    <t>13005340</t>
  </si>
  <si>
    <t>商业银行会计</t>
  </si>
  <si>
    <t>13001680</t>
  </si>
  <si>
    <t>商业银行经营与管理</t>
  </si>
  <si>
    <t>13005310</t>
  </si>
  <si>
    <t>社会保障制度</t>
  </si>
  <si>
    <t>请排在周五</t>
  </si>
  <si>
    <t>13003070</t>
  </si>
  <si>
    <t>社会调查原理与方法</t>
  </si>
  <si>
    <t>13001720</t>
  </si>
  <si>
    <t>社区管理</t>
  </si>
  <si>
    <t>13001730</t>
  </si>
  <si>
    <t>审计学</t>
  </si>
  <si>
    <t>（两个班）</t>
  </si>
  <si>
    <t>13001750</t>
  </si>
  <si>
    <t>生产与运作管理</t>
  </si>
  <si>
    <t>吕文元</t>
  </si>
  <si>
    <t>13001760</t>
  </si>
  <si>
    <t>生产与运作管理(双语)</t>
  </si>
  <si>
    <t>吴继忠</t>
  </si>
  <si>
    <t>13006240</t>
  </si>
  <si>
    <t>生产与运作管理B</t>
  </si>
  <si>
    <t>13001770</t>
  </si>
  <si>
    <t>世界经济概论</t>
  </si>
  <si>
    <t>13001780</t>
  </si>
  <si>
    <t>世界贸易组织概论</t>
  </si>
  <si>
    <t>13001790</t>
  </si>
  <si>
    <t>市场调查与预测</t>
  </si>
  <si>
    <t>刘媛华</t>
  </si>
  <si>
    <t>13001800</t>
  </si>
  <si>
    <t>市场推销与谈判</t>
  </si>
  <si>
    <t>30</t>
  </si>
  <si>
    <t>2</t>
  </si>
  <si>
    <t>刘芹</t>
  </si>
  <si>
    <t>13006470</t>
  </si>
  <si>
    <t>市场营销管理与实务A(3)</t>
  </si>
  <si>
    <t>待吴满琳通知</t>
  </si>
  <si>
    <t>13001820</t>
  </si>
  <si>
    <t>市场营销学</t>
  </si>
  <si>
    <t xml:space="preserve">
周一3-5节</t>
  </si>
  <si>
    <t>13001850</t>
  </si>
  <si>
    <t>数据结构</t>
  </si>
  <si>
    <t>顾长贵</t>
  </si>
  <si>
    <t>不要重修生</t>
  </si>
  <si>
    <t>13001880</t>
  </si>
  <si>
    <t>税法</t>
  </si>
  <si>
    <t>13006200</t>
  </si>
  <si>
    <t>税务代理与实务</t>
  </si>
  <si>
    <t>13006170</t>
  </si>
  <si>
    <t>税务管理</t>
  </si>
  <si>
    <t>13005370</t>
  </si>
  <si>
    <t>税务会计与纳税筹划</t>
  </si>
  <si>
    <t>孙亚琴</t>
  </si>
  <si>
    <t>（一个班）</t>
  </si>
  <si>
    <t>13004360</t>
  </si>
  <si>
    <t>投资学</t>
  </si>
  <si>
    <t>13001940</t>
  </si>
  <si>
    <t>推销原理与商务谈判</t>
  </si>
  <si>
    <t>13006180</t>
  </si>
  <si>
    <t>外国税制(双语)</t>
  </si>
  <si>
    <t>13001962</t>
  </si>
  <si>
    <t>外贸英语函电(双语)B</t>
  </si>
  <si>
    <t>13004540</t>
  </si>
  <si>
    <t>网络广告学</t>
  </si>
  <si>
    <t>13004380</t>
  </si>
  <si>
    <t>网络技术基础</t>
  </si>
  <si>
    <t>13002030</t>
  </si>
  <si>
    <t>微观经济学</t>
  </si>
  <si>
    <t xml:space="preserve">不超过40人
</t>
  </si>
  <si>
    <t>13002040</t>
  </si>
  <si>
    <t>微观经济学(双语)</t>
  </si>
  <si>
    <t>陈进</t>
  </si>
  <si>
    <t>13005320</t>
  </si>
  <si>
    <t>物业管理</t>
  </si>
  <si>
    <t>13002100</t>
  </si>
  <si>
    <t>系统工程导论</t>
  </si>
  <si>
    <t>沐年国</t>
  </si>
  <si>
    <t>13003690</t>
  </si>
  <si>
    <t>系统科学</t>
  </si>
  <si>
    <t>严广乐</t>
  </si>
  <si>
    <t>13005290</t>
  </si>
  <si>
    <t>现代领导科学</t>
  </si>
  <si>
    <t>13006210</t>
  </si>
  <si>
    <t>现代制造业税收问题专题</t>
  </si>
  <si>
    <t>13002240</t>
  </si>
  <si>
    <t>信托与租赁</t>
  </si>
  <si>
    <t>13002250</t>
  </si>
  <si>
    <t>信息管理学</t>
  </si>
  <si>
    <t>13006540</t>
  </si>
  <si>
    <t>信息管理与工商管理研究方法</t>
  </si>
  <si>
    <t>13002260</t>
  </si>
  <si>
    <t>信息经济学</t>
  </si>
  <si>
    <t>刘宇熹</t>
  </si>
  <si>
    <t>13006440</t>
  </si>
  <si>
    <t>研究方法指导</t>
  </si>
  <si>
    <t>13003610</t>
  </si>
  <si>
    <t>运筹学(2)</t>
  </si>
  <si>
    <t>13002332</t>
  </si>
  <si>
    <t>运筹学B</t>
  </si>
  <si>
    <t>王波</t>
  </si>
  <si>
    <t>13002360</t>
  </si>
  <si>
    <t>运筹学案例</t>
  </si>
  <si>
    <t>宁爱兵</t>
  </si>
  <si>
    <t>不要安排在周三下午</t>
  </si>
  <si>
    <t>蒋艳</t>
  </si>
  <si>
    <t>袁鹏程</t>
  </si>
  <si>
    <t>13004530</t>
  </si>
  <si>
    <t>战略管理</t>
  </si>
  <si>
    <t>13002390</t>
  </si>
  <si>
    <t>证券投资与实务</t>
  </si>
  <si>
    <t>22</t>
  </si>
  <si>
    <t>13004430</t>
  </si>
  <si>
    <t>证券投资与实务A</t>
  </si>
  <si>
    <t>13004220</t>
  </si>
  <si>
    <t>政府采购</t>
  </si>
  <si>
    <t>13002420</t>
  </si>
  <si>
    <t>政府经济学</t>
  </si>
  <si>
    <t>赖红波</t>
  </si>
  <si>
    <t>13006100</t>
  </si>
  <si>
    <t>政府预算管理</t>
  </si>
  <si>
    <t>13002480</t>
  </si>
  <si>
    <t>制造工程</t>
  </si>
  <si>
    <t>刘勤明</t>
  </si>
  <si>
    <t>13002510</t>
  </si>
  <si>
    <t>质量控制与可靠性</t>
  </si>
  <si>
    <t>李林</t>
  </si>
  <si>
    <t>13006380</t>
  </si>
  <si>
    <t>智能计算</t>
  </si>
  <si>
    <t>13004660</t>
  </si>
  <si>
    <t>中国对外贸易概论</t>
  </si>
  <si>
    <t>王领</t>
  </si>
  <si>
    <t>13006120</t>
  </si>
  <si>
    <t>中国税制(1)</t>
  </si>
  <si>
    <t>45</t>
  </si>
  <si>
    <t>13002530</t>
  </si>
  <si>
    <t>中级财务会计(1)</t>
  </si>
  <si>
    <t>13002531</t>
  </si>
  <si>
    <t>中级财务会计B(1)</t>
  </si>
  <si>
    <t>13002550</t>
  </si>
  <si>
    <t>中央银行概论</t>
  </si>
  <si>
    <t>13002590</t>
  </si>
  <si>
    <t>组织行为学</t>
  </si>
  <si>
    <t>13101070</t>
  </si>
  <si>
    <t>ERP沙盘推演实训</t>
  </si>
  <si>
    <t>+1</t>
  </si>
  <si>
    <t>实践类课程</t>
  </si>
  <si>
    <t>13100040</t>
  </si>
  <si>
    <t>保险业务模拟训练</t>
  </si>
  <si>
    <t>+2</t>
  </si>
  <si>
    <t>13101430</t>
  </si>
  <si>
    <t>毕业论文(信息管理)</t>
  </si>
  <si>
    <t>15.0</t>
  </si>
  <si>
    <t>13100070</t>
  </si>
  <si>
    <t>毕业设计(论文)课题选读</t>
  </si>
  <si>
    <t xml:space="preserve">何建佳 </t>
  </si>
  <si>
    <t>第1次上课请安排教室</t>
  </si>
  <si>
    <t>13100120</t>
  </si>
  <si>
    <t>毕业实习</t>
  </si>
  <si>
    <t>13100130</t>
  </si>
  <si>
    <t>+4</t>
  </si>
  <si>
    <t>13100720</t>
  </si>
  <si>
    <t>财务案例研究</t>
  </si>
  <si>
    <t>赵洪进/仲伟冰
赵洪进/仲伟冰</t>
  </si>
  <si>
    <t>13100740</t>
  </si>
  <si>
    <t>财务报表分析</t>
  </si>
  <si>
    <t>13101600</t>
  </si>
  <si>
    <t>创业专业实训(3)</t>
  </si>
  <si>
    <t>17100090</t>
  </si>
  <si>
    <t>道路建筑材料实验</t>
  </si>
  <si>
    <t>0.5</t>
  </si>
  <si>
    <t>13100230</t>
  </si>
  <si>
    <t>工效学实验</t>
  </si>
  <si>
    <t>实验室</t>
  </si>
  <si>
    <t>13100240</t>
  </si>
  <si>
    <t>管理软件实习</t>
  </si>
  <si>
    <t xml:space="preserve">孔婷 </t>
  </si>
  <si>
    <t>13100310</t>
  </si>
  <si>
    <t>计算机网络课程设计</t>
  </si>
  <si>
    <t>13101410</t>
  </si>
  <si>
    <t>交通地理信息系统课程设计</t>
  </si>
  <si>
    <t>0.0-1.0</t>
  </si>
  <si>
    <t>13101510</t>
  </si>
  <si>
    <t>交通规划课程设计</t>
  </si>
  <si>
    <t>13100440</t>
  </si>
  <si>
    <t>社会调查A</t>
  </si>
  <si>
    <t>+3</t>
  </si>
  <si>
    <t>2（请排经济管理实验中心）</t>
  </si>
  <si>
    <t>13100441</t>
  </si>
  <si>
    <t>社会调查B</t>
  </si>
  <si>
    <t>13100480</t>
  </si>
  <si>
    <t>市场营销调研实习</t>
  </si>
  <si>
    <t>13100530</t>
  </si>
  <si>
    <t>统计软件实习</t>
  </si>
  <si>
    <t>13100560</t>
  </si>
  <si>
    <t>外贸英语写作</t>
  </si>
  <si>
    <t>潘玲颖</t>
  </si>
  <si>
    <t>13101370</t>
  </si>
  <si>
    <t>网络营销综合实训A</t>
  </si>
  <si>
    <t>13100580</t>
  </si>
  <si>
    <t>系统分析与设计课程设计</t>
  </si>
  <si>
    <t>0.0-4.0</t>
  </si>
  <si>
    <t>13100670</t>
  </si>
  <si>
    <t>项目管理软件实习</t>
  </si>
  <si>
    <t>13100850</t>
  </si>
  <si>
    <t>信息安全综合实验</t>
  </si>
  <si>
    <t>20170322变更开课学期短6至7</t>
  </si>
  <si>
    <t>13100652</t>
  </si>
  <si>
    <t>专业实习B</t>
  </si>
  <si>
    <t>何建佳</t>
  </si>
  <si>
    <t>13100653</t>
  </si>
  <si>
    <t>专业实习C</t>
  </si>
  <si>
    <t>13101060</t>
  </si>
  <si>
    <t>综合物流模拟实验</t>
  </si>
  <si>
    <t>20160328变更开课学期短6至7</t>
  </si>
  <si>
    <t>13101340</t>
  </si>
  <si>
    <t>综合物流模拟实验A</t>
  </si>
  <si>
    <t>52</t>
  </si>
  <si>
    <t>是</t>
  </si>
  <si>
    <t>01-02</t>
  </si>
  <si>
    <t>可能调整至长学期</t>
  </si>
  <si>
    <t>13101360</t>
  </si>
  <si>
    <t>国际化竞争与运营策略模拟实训A</t>
  </si>
  <si>
    <t>13100910</t>
  </si>
  <si>
    <t>金融理财课程设计</t>
  </si>
  <si>
    <t>13101230</t>
  </si>
  <si>
    <t>课程设计(交通调查)</t>
  </si>
  <si>
    <t>13101300</t>
  </si>
  <si>
    <t>13101380</t>
  </si>
  <si>
    <t>企业管理模拟实训A</t>
  </si>
  <si>
    <t>13100400</t>
  </si>
  <si>
    <t>商务网站建设与维护实习</t>
  </si>
  <si>
    <t>赵敬华</t>
  </si>
  <si>
    <t>13100442</t>
  </si>
  <si>
    <t>社会调查C</t>
  </si>
  <si>
    <t>13100452</t>
  </si>
  <si>
    <t>生产实习B</t>
  </si>
  <si>
    <t>13101280</t>
  </si>
  <si>
    <t>施工生产实习(交通)</t>
  </si>
  <si>
    <t>13100511</t>
  </si>
  <si>
    <t>数据库课程设计A</t>
  </si>
  <si>
    <t>13100570</t>
  </si>
  <si>
    <t>网页制作</t>
  </si>
  <si>
    <t>为保证教学质量，每个班建议不超过80人</t>
  </si>
  <si>
    <t>13101150</t>
  </si>
  <si>
    <t>现代营销综合实训</t>
  </si>
  <si>
    <t>13100900</t>
  </si>
  <si>
    <t>应聘模拟</t>
  </si>
  <si>
    <t>13006420</t>
  </si>
  <si>
    <t>资产评估案例分析</t>
  </si>
  <si>
    <t>顾晓安/陈志勇</t>
  </si>
  <si>
    <t>130E0021</t>
  </si>
  <si>
    <t>第二专业必修</t>
  </si>
  <si>
    <t>130E0071</t>
  </si>
  <si>
    <t>130E0111</t>
  </si>
  <si>
    <t>成本会计A</t>
  </si>
  <si>
    <t>58</t>
  </si>
  <si>
    <t>130E0140</t>
  </si>
  <si>
    <t>工商管理</t>
  </si>
  <si>
    <t>130E4420</t>
  </si>
  <si>
    <t>国际结算(双语)A</t>
  </si>
  <si>
    <t>130E0840</t>
  </si>
  <si>
    <t>130E2900</t>
  </si>
  <si>
    <t>130E0891</t>
  </si>
  <si>
    <t>国际商法A</t>
  </si>
  <si>
    <t>130E0920</t>
  </si>
  <si>
    <t>131E0700</t>
  </si>
  <si>
    <t>会计实务训练A</t>
  </si>
  <si>
    <t>周六上午</t>
  </si>
  <si>
    <t>130E1070</t>
  </si>
  <si>
    <t>26</t>
  </si>
  <si>
    <t>李仁德</t>
  </si>
  <si>
    <t>130E1291</t>
  </si>
  <si>
    <t>金融工程概论A</t>
  </si>
  <si>
    <t>130E0080</t>
  </si>
  <si>
    <t>金融理财</t>
  </si>
  <si>
    <t>130E1610</t>
  </si>
  <si>
    <t>130E1730</t>
  </si>
  <si>
    <t>李文卿</t>
  </si>
  <si>
    <t>130E1940</t>
  </si>
  <si>
    <t>魏文栋</t>
  </si>
  <si>
    <t>安排在周三晚，三节连排</t>
  </si>
  <si>
    <t>130E2540</t>
  </si>
  <si>
    <t>中级财务会计(2)</t>
  </si>
  <si>
    <t>130E0060</t>
  </si>
  <si>
    <t>中央银行学</t>
  </si>
  <si>
    <t>管理学院(2018-2019学年第一学期)人文素养类、创新创业类课程目录</t>
  </si>
  <si>
    <r>
      <rPr>
        <sz val="10"/>
        <color theme="1"/>
        <rFont val="宋体"/>
        <family val="3"/>
        <charset val="134"/>
      </rPr>
      <t>注1：请开课教师务必填写明确的上课时间。学校时间安排：</t>
    </r>
    <r>
      <rPr>
        <b/>
        <sz val="10"/>
        <color theme="1"/>
        <rFont val="宋体"/>
        <family val="3"/>
        <charset val="134"/>
      </rPr>
      <t>周二晚；周四晚；周一第8,9节；周三第8,9节；周四第8,9节。</t>
    </r>
  </si>
  <si>
    <t>注2：开课教师可以设定“预设班级人数”，即开班的学生人数上限，否则就一律按80人的容量申请开课。</t>
  </si>
  <si>
    <t>课程中文名称</t>
  </si>
  <si>
    <t>讲课学时</t>
  </si>
  <si>
    <t>实验学时</t>
  </si>
  <si>
    <t>上机学时</t>
  </si>
  <si>
    <t>课程归属</t>
  </si>
  <si>
    <t>上课时间
请见“注1”</t>
  </si>
  <si>
    <t>预设
班级人数
请见“注2”</t>
  </si>
  <si>
    <t>课程简称</t>
  </si>
  <si>
    <t>课程实践学时</t>
  </si>
  <si>
    <t>习题课学时</t>
  </si>
  <si>
    <t>课内上机学时</t>
  </si>
  <si>
    <t>课外上机学时</t>
  </si>
  <si>
    <t>课外学时</t>
  </si>
  <si>
    <t>开课部门代码</t>
  </si>
  <si>
    <t>开课系代码</t>
  </si>
  <si>
    <t>实验开课部门代码</t>
  </si>
  <si>
    <t>停开标记</t>
  </si>
  <si>
    <t>权重系数</t>
  </si>
  <si>
    <t>先修课程</t>
  </si>
  <si>
    <t>课程英文名称</t>
  </si>
  <si>
    <t>课程简介</t>
  </si>
  <si>
    <t>教学大纲</t>
  </si>
  <si>
    <t>质量评价标识</t>
  </si>
  <si>
    <t>不快速选课标记</t>
  </si>
  <si>
    <t>课程主要作用及目的</t>
  </si>
  <si>
    <t>主要参考书</t>
  </si>
  <si>
    <t>可替换课程代码</t>
  </si>
  <si>
    <t>学历层次</t>
  </si>
  <si>
    <t>工作量系数</t>
  </si>
  <si>
    <t>课程用书</t>
  </si>
  <si>
    <t>实验项目数要求</t>
  </si>
  <si>
    <t>授课方式名称</t>
  </si>
  <si>
    <t>按性别下任务</t>
  </si>
  <si>
    <t>不收费标记</t>
  </si>
  <si>
    <t>学科分类</t>
  </si>
  <si>
    <t>教研室</t>
  </si>
  <si>
    <t>选课对象</t>
  </si>
  <si>
    <t>主要任课教师姓名</t>
  </si>
  <si>
    <t>是否新生使用</t>
  </si>
  <si>
    <t>实践类别</t>
  </si>
  <si>
    <t>适用专业</t>
  </si>
  <si>
    <t>课程名称拼音</t>
  </si>
  <si>
    <t>课程建设主体单位</t>
  </si>
  <si>
    <t>考试形式</t>
  </si>
  <si>
    <t>开课部门名称</t>
  </si>
  <si>
    <t>开课系名称</t>
  </si>
  <si>
    <t>学生选课是否提示必选</t>
  </si>
  <si>
    <t>军工路
南校区</t>
  </si>
  <si>
    <t>1100号</t>
  </si>
  <si>
    <t>13</t>
  </si>
  <si>
    <t>通识-人文素养类课程</t>
  </si>
  <si>
    <t>Chinese Business</t>
  </si>
  <si>
    <t>1__</t>
  </si>
  <si>
    <t>20130305管理学院新增全英文留学生交流生课程
修改课程性质为通识课程</t>
  </si>
  <si>
    <t>13830230</t>
  </si>
  <si>
    <t>MATLAB入门</t>
  </si>
  <si>
    <t>经管类</t>
  </si>
  <si>
    <t>Introduction to MATLAB</t>
  </si>
  <si>
    <t>20160119新增，负责人：马良</t>
  </si>
  <si>
    <t>13820420</t>
  </si>
  <si>
    <t>保险学概论</t>
  </si>
  <si>
    <t xml:space="preserve">Introduction to Insurance </t>
  </si>
  <si>
    <t>13820030</t>
  </si>
  <si>
    <t>财务会计(英)</t>
  </si>
  <si>
    <t>Financial Accounting (English)</t>
  </si>
  <si>
    <t>1</t>
  </si>
  <si>
    <t>17820010</t>
  </si>
  <si>
    <t>城市规划与管理</t>
  </si>
  <si>
    <t>周二晚</t>
  </si>
  <si>
    <t>多媒体</t>
  </si>
  <si>
    <t>Urban Planning and Management</t>
  </si>
  <si>
    <t>13850140</t>
  </si>
  <si>
    <t>出行者决策行为分析方法原理</t>
  </si>
  <si>
    <t>通识-创新创业类</t>
  </si>
  <si>
    <t>干宏程</t>
  </si>
  <si>
    <t>周一第8.9节</t>
  </si>
  <si>
    <t>通识-创新创业类课程</t>
  </si>
  <si>
    <t>Fundamentals of Traveler Behavior Analysis Method</t>
  </si>
  <si>
    <t>20160427新增，负责人：干宏程</t>
  </si>
  <si>
    <t>13850080</t>
  </si>
  <si>
    <t>创业管理</t>
  </si>
  <si>
    <t>王疆</t>
  </si>
  <si>
    <t>Entrepreneurship Management</t>
  </si>
  <si>
    <t>20130325管理学院新增课程</t>
  </si>
  <si>
    <t>13850110</t>
  </si>
  <si>
    <t>创业管理实训</t>
  </si>
  <si>
    <t>Venture Management Practice</t>
  </si>
  <si>
    <t>3__</t>
  </si>
  <si>
    <t>20160226新增，负责人：赵庚升</t>
  </si>
  <si>
    <t>13850040</t>
  </si>
  <si>
    <t>创业计划书编制技巧</t>
  </si>
  <si>
    <t>Skills in the Preparation of Business Plans</t>
  </si>
  <si>
    <t>20100416新增</t>
  </si>
  <si>
    <t>13850100</t>
  </si>
  <si>
    <t>创业沙盘模拟经营实训</t>
  </si>
  <si>
    <t>Startup Sand Table Simulating Operation Training</t>
  </si>
  <si>
    <t>20160127新增，负责人：于明亮</t>
  </si>
  <si>
    <t>13850090</t>
  </si>
  <si>
    <t>创业学:理论与实践</t>
  </si>
  <si>
    <t>Entrepreneurship：Theory and Practice</t>
  </si>
  <si>
    <t>20151215增加，负责人：刘秋皊</t>
  </si>
  <si>
    <t>13850030</t>
  </si>
  <si>
    <t>大学生创业案例研究</t>
  </si>
  <si>
    <t>Case Studies on Undergraduates' Entrepreneurship</t>
  </si>
  <si>
    <t>13850050</t>
  </si>
  <si>
    <t>大学生创业必备法律知识讲座</t>
  </si>
  <si>
    <t>Necessary Legal Knowledge Lectures on Undergraduates' Entrepreneuship</t>
  </si>
  <si>
    <t>20101208 增设 刘丽华</t>
  </si>
  <si>
    <t>13850180</t>
  </si>
  <si>
    <t>大学生创业基础</t>
  </si>
  <si>
    <t>20170111新增</t>
  </si>
  <si>
    <t>13850020</t>
  </si>
  <si>
    <t>大学生创业心理学</t>
  </si>
  <si>
    <t>Psychology of Undergradutes' Entrepreneurship</t>
  </si>
  <si>
    <t>13850010</t>
  </si>
  <si>
    <t>大学生创业学导论</t>
  </si>
  <si>
    <t>Introduction to Entrpreneurship of Undergradutes</t>
  </si>
  <si>
    <t>13850120</t>
  </si>
  <si>
    <t>大学生创业与职业发展理论与实践</t>
  </si>
  <si>
    <t>Entrepreneurship Guidance and Career Development Theory and Practices Of College
Student</t>
  </si>
  <si>
    <t>20160226新增，负责人：吴满琳</t>
  </si>
  <si>
    <t>13820450</t>
  </si>
  <si>
    <t>the Theory and Practice of Enterpreneurship and Career Development for Undergradutes</t>
  </si>
  <si>
    <t>13820440</t>
  </si>
  <si>
    <t>大学生个人发展规划</t>
  </si>
  <si>
    <t>Undergradutes Personal Career Planning</t>
  </si>
  <si>
    <t>13830310</t>
  </si>
  <si>
    <t>大学生心理健康教育</t>
  </si>
  <si>
    <t>人文类</t>
  </si>
  <si>
    <t>Mental Health Education for College Students</t>
  </si>
  <si>
    <t>20170323新增，负责人：纪颖</t>
  </si>
  <si>
    <t>13830190</t>
  </si>
  <si>
    <t>道路交通安全学</t>
  </si>
  <si>
    <t>工程类</t>
  </si>
  <si>
    <t>周四晚</t>
  </si>
  <si>
    <t>多媒体教室</t>
  </si>
  <si>
    <t>Road Traffic Safety</t>
  </si>
  <si>
    <t>20140318学院新增，负责人：夏晓梅</t>
  </si>
  <si>
    <t>13820040</t>
  </si>
  <si>
    <t>电子商务</t>
  </si>
  <si>
    <t>Electronic Commerce</t>
  </si>
  <si>
    <t>13820530</t>
  </si>
  <si>
    <t>工程管理学</t>
  </si>
  <si>
    <t>Engineering Management</t>
  </si>
  <si>
    <t>20150423新增，负责人：倪枫</t>
  </si>
  <si>
    <t>13820050</t>
  </si>
  <si>
    <t>Engineering Project Management</t>
  </si>
  <si>
    <t>13820060</t>
  </si>
  <si>
    <t>公共财政与税收</t>
  </si>
  <si>
    <t>Public Finance and Taxation</t>
  </si>
  <si>
    <t>13830020</t>
  </si>
  <si>
    <t>Public Relationship</t>
  </si>
  <si>
    <t>13820400</t>
  </si>
  <si>
    <t>公共政策分析</t>
  </si>
  <si>
    <t>Public Policy Analysis</t>
  </si>
  <si>
    <t>13820070</t>
  </si>
  <si>
    <t>供应链管理</t>
  </si>
  <si>
    <t>Supply Chain Management</t>
  </si>
  <si>
    <t>13820080</t>
  </si>
  <si>
    <t>股份制经济与证券市场</t>
  </si>
  <si>
    <t>Stock Economy &amp; Securities Market</t>
  </si>
  <si>
    <t>13820090</t>
  </si>
  <si>
    <t>Management Psychology</t>
  </si>
  <si>
    <t>13820100</t>
  </si>
  <si>
    <t>管理信息系统</t>
  </si>
  <si>
    <t>赵敬华/孙绍荣</t>
  </si>
  <si>
    <t>Management Information System</t>
  </si>
  <si>
    <t>13820110</t>
  </si>
  <si>
    <t>管理学原理</t>
  </si>
  <si>
    <t>Principles of Management</t>
  </si>
  <si>
    <t>13820120</t>
  </si>
  <si>
    <t>国际金融</t>
  </si>
  <si>
    <t>International Finance</t>
  </si>
  <si>
    <t>13820130</t>
  </si>
  <si>
    <t>国际贸易法</t>
  </si>
  <si>
    <t>International Trading Law</t>
  </si>
  <si>
    <t>13820140</t>
  </si>
  <si>
    <t>国际贸易与实务</t>
  </si>
  <si>
    <t>王永联</t>
  </si>
  <si>
    <t>120人</t>
  </si>
  <si>
    <t>International Trading &amp; Practice</t>
  </si>
  <si>
    <t>13820150</t>
  </si>
  <si>
    <t>国家税收</t>
  </si>
  <si>
    <t>State's Taxation</t>
  </si>
  <si>
    <t>13830290</t>
  </si>
  <si>
    <t>国学概览</t>
  </si>
  <si>
    <t>Introduction to Sinology</t>
  </si>
  <si>
    <t>20160906新增，负责人：马良</t>
  </si>
  <si>
    <t>13830180</t>
  </si>
  <si>
    <t>国学应用智慧</t>
  </si>
  <si>
    <t>Applicationg Wisdom of China Studies</t>
  </si>
  <si>
    <t>20160829学院新增</t>
  </si>
  <si>
    <t>13830090</t>
  </si>
  <si>
    <t>行政法</t>
  </si>
  <si>
    <t>Administrative Law</t>
  </si>
  <si>
    <t>13820160</t>
  </si>
  <si>
    <t>合同法</t>
  </si>
  <si>
    <t>鲁志昆</t>
  </si>
  <si>
    <t>Contract Law</t>
  </si>
  <si>
    <t>13820170</t>
  </si>
  <si>
    <t>Basic Accounting</t>
  </si>
  <si>
    <t>13820540</t>
  </si>
  <si>
    <t xml:space="preserve">基于操盘手思维的股票、期货、外汇实战技术 </t>
  </si>
  <si>
    <t>Technical Analysis of Stock, Futures, and foreign exchange based on Trader Thinking</t>
  </si>
  <si>
    <t>20160127新增，负责人：宁爱兵</t>
  </si>
  <si>
    <t>13830250</t>
  </si>
  <si>
    <t>计量经济学导论</t>
  </si>
  <si>
    <t>周石鹏</t>
  </si>
  <si>
    <t>Introduction to Economics</t>
  </si>
  <si>
    <t>20160418新增，负责人：袁鹏程</t>
  </si>
  <si>
    <t>13830040</t>
  </si>
  <si>
    <t>继承法和婚姻法</t>
  </si>
  <si>
    <t>Inheritance Law and Marriage Law</t>
  </si>
  <si>
    <t>13850150</t>
  </si>
  <si>
    <t>交通规划设计创新</t>
  </si>
  <si>
    <t>周二晚3节</t>
  </si>
  <si>
    <t>Innovation of Transport Planning and Design</t>
  </si>
  <si>
    <t>20160427新增，负责人：刘魏巍</t>
  </si>
  <si>
    <t>13820480</t>
  </si>
  <si>
    <t>Financial Engineering</t>
  </si>
  <si>
    <t>13820500</t>
  </si>
  <si>
    <t>金融市场技术分析概论</t>
  </si>
  <si>
    <t>Introduction to Technical Analysis of Financial Market</t>
  </si>
  <si>
    <t>20140404学院新增，负责人：宁爱兵</t>
  </si>
  <si>
    <t>13820470</t>
  </si>
  <si>
    <t>近现代日本经济论</t>
  </si>
  <si>
    <t>20人</t>
  </si>
  <si>
    <t>Modern Japanese Economy</t>
  </si>
  <si>
    <t>20120319新增，负责人：魏景赋、王疆</t>
  </si>
  <si>
    <t>13850130</t>
  </si>
  <si>
    <t>经典模型与复杂现象</t>
  </si>
  <si>
    <t>杨会杰</t>
  </si>
  <si>
    <t>30人</t>
  </si>
  <si>
    <t>3节课排在一次</t>
  </si>
  <si>
    <t>Understanding Complex Phenomena by Means of Classical Models</t>
  </si>
  <si>
    <t>20160418新增，负责人：杨会杰</t>
  </si>
  <si>
    <t>13830330</t>
  </si>
  <si>
    <t>经典影视作品赏析</t>
  </si>
  <si>
    <t>Appreciation of Classic Films</t>
  </si>
  <si>
    <t>20171114新增,负责人：吉红云</t>
  </si>
  <si>
    <t>13820200</t>
  </si>
  <si>
    <t>Economic Law</t>
  </si>
  <si>
    <t>13830050</t>
  </si>
  <si>
    <t>劳动法</t>
  </si>
  <si>
    <t>Labor Law</t>
  </si>
  <si>
    <t>恋爱心理与行为素养</t>
  </si>
  <si>
    <t>Lovers Guide For Psychological And Behavioral Qualities</t>
  </si>
  <si>
    <t>20140404学院新增,负责人:倪枫</t>
  </si>
  <si>
    <t>13820380</t>
  </si>
  <si>
    <t>旅游学概论</t>
  </si>
  <si>
    <t>Introduction of Tourism</t>
  </si>
  <si>
    <t>13820580</t>
  </si>
  <si>
    <t>能源经济与金融</t>
  </si>
  <si>
    <t>Energy Economics and Finance</t>
  </si>
  <si>
    <t>20171114新增，负责人：魏文栋</t>
  </si>
  <si>
    <t>13830340</t>
  </si>
  <si>
    <t>能源立法与监管</t>
  </si>
  <si>
    <t>Energy Legislation and Regulation</t>
  </si>
  <si>
    <t>20171207新增，负责人：魏文栋</t>
  </si>
  <si>
    <t>13830350</t>
  </si>
  <si>
    <t>能源外交与治理</t>
  </si>
  <si>
    <t>Energy Diplomacy and Governance</t>
  </si>
  <si>
    <t>13830260</t>
  </si>
  <si>
    <t>欧美文化与留学</t>
  </si>
  <si>
    <t>European and American Culture and Study Abroad</t>
  </si>
  <si>
    <t>20160418新增，负责人：顾长贵</t>
  </si>
  <si>
    <t>13820220</t>
  </si>
  <si>
    <t>企业管理</t>
  </si>
  <si>
    <t>Enterprise Management</t>
  </si>
  <si>
    <t>13820240</t>
  </si>
  <si>
    <t>企业经营战略与策略</t>
  </si>
  <si>
    <t>白鹤松</t>
  </si>
  <si>
    <t>Enterprise Strategy &amp; Tactics</t>
  </si>
  <si>
    <t>13820250</t>
  </si>
  <si>
    <t>企业运营管理</t>
  </si>
  <si>
    <t>Operations Management</t>
  </si>
  <si>
    <t>13820260</t>
  </si>
  <si>
    <t>Regional Economics</t>
  </si>
  <si>
    <t>13820270</t>
  </si>
  <si>
    <t>左晶晶</t>
  </si>
  <si>
    <t>周四8.9节</t>
  </si>
  <si>
    <t>Human Resources Management</t>
  </si>
  <si>
    <t>13830300</t>
  </si>
  <si>
    <t>人文艺术欣赏</t>
  </si>
  <si>
    <t>Appreciation of Humanities and Art</t>
  </si>
  <si>
    <t>2017017新增,负责人：杨玉英</t>
  </si>
  <si>
    <t>13830220</t>
  </si>
  <si>
    <t>商务礼仪</t>
  </si>
  <si>
    <t>Business Etiquette</t>
  </si>
  <si>
    <t>20151010新增，负责人：梁艳</t>
  </si>
  <si>
    <t>13830080</t>
  </si>
  <si>
    <t>社会学</t>
  </si>
  <si>
    <t>Sociology</t>
  </si>
  <si>
    <t>13820570</t>
  </si>
  <si>
    <t>时间序列分析引论</t>
  </si>
  <si>
    <t>Introduction to Time Series Analysis</t>
  </si>
  <si>
    <t>20170323新增</t>
  </si>
  <si>
    <t>13820290</t>
  </si>
  <si>
    <t>实用现代管理学基础</t>
  </si>
  <si>
    <t>Fundamentals of Modern Management</t>
  </si>
  <si>
    <t>13820300</t>
  </si>
  <si>
    <t>Introduction to World Economics</t>
  </si>
  <si>
    <t>13820310</t>
  </si>
  <si>
    <t>市场营销</t>
  </si>
  <si>
    <t>Marketing</t>
  </si>
  <si>
    <t>13820320</t>
  </si>
  <si>
    <t>物流管理</t>
  </si>
  <si>
    <t>Logistics Management</t>
  </si>
  <si>
    <t>13830240</t>
  </si>
  <si>
    <t>现代城市管理学</t>
  </si>
  <si>
    <t>与《城市管理学》安排一天</t>
  </si>
  <si>
    <t>Modern Urban Management</t>
  </si>
  <si>
    <t>20160119新增，负责人：董洁霜</t>
  </si>
  <si>
    <t>13820520</t>
  </si>
  <si>
    <t>现代城市交通</t>
  </si>
  <si>
    <t>梁士栋</t>
  </si>
  <si>
    <t>周三8.9节</t>
  </si>
  <si>
    <t>The Modern Urban Traffic</t>
  </si>
  <si>
    <t>20141107新增，负责人：杨晓芳</t>
  </si>
  <si>
    <t>13830170</t>
  </si>
  <si>
    <t>影视艺术鉴赏</t>
  </si>
  <si>
    <t>Appreciation of Video Visual Arts</t>
  </si>
  <si>
    <t>20101221新增 范海燕</t>
  </si>
  <si>
    <t>13830100</t>
  </si>
  <si>
    <t>应用心理学</t>
  </si>
  <si>
    <t>Applied Psychology</t>
  </si>
  <si>
    <t>13830320</t>
  </si>
  <si>
    <t>邮轮旅游</t>
  </si>
  <si>
    <t>20170919新增，负责人：智路平</t>
  </si>
  <si>
    <t>13830270</t>
  </si>
  <si>
    <t>邮轮旅游业概论</t>
  </si>
  <si>
    <t>Introduction to Cruise Tourism Industry</t>
  </si>
  <si>
    <t>20160427新增，负责人：智路平</t>
  </si>
  <si>
    <t>13830280</t>
  </si>
  <si>
    <t>邮轮目的地概论</t>
  </si>
  <si>
    <t>The Overview of Cruise Destinations</t>
  </si>
  <si>
    <t>13820460</t>
  </si>
  <si>
    <t>运筹学概论</t>
  </si>
  <si>
    <t>Introduction to Operations Research</t>
  </si>
  <si>
    <t>20111018新增，负责人：马良</t>
  </si>
  <si>
    <t>Theory and Practise of Securities Investment</t>
  </si>
  <si>
    <t>13830150</t>
  </si>
  <si>
    <t>知识产权法</t>
  </si>
  <si>
    <t>Intellectual Property Law</t>
  </si>
  <si>
    <t>13820370</t>
  </si>
  <si>
    <t>质量管理与控制</t>
  </si>
  <si>
    <t>Quality Management &amp; Control</t>
  </si>
  <si>
    <t>13820510</t>
  </si>
  <si>
    <t>智能优化概论</t>
  </si>
  <si>
    <t>Introduction to Inlelligent Optimization</t>
  </si>
  <si>
    <t>20141021新增，负责人：霍欢</t>
  </si>
  <si>
    <t>13830140</t>
  </si>
  <si>
    <t>中国教育史</t>
  </si>
  <si>
    <t>History of Chinese Education</t>
  </si>
  <si>
    <t>马良/魏欣</t>
  </si>
  <si>
    <t>不超过60人</t>
  </si>
  <si>
    <t>大四及以上学生限选</t>
  </si>
  <si>
    <t>能源创业与投资</t>
  </si>
  <si>
    <t>在军工路和1100号各开一个班</t>
  </si>
  <si>
    <r>
      <rPr>
        <sz val="11"/>
        <color theme="1"/>
        <rFont val="宋体"/>
        <family val="3"/>
        <charset val="134"/>
      </rPr>
      <t xml:space="preserve">2 
</t>
    </r>
    <r>
      <rPr>
        <sz val="11"/>
        <color rgb="FFFF0000"/>
        <rFont val="宋体"/>
        <family val="3"/>
        <charset val="134"/>
      </rPr>
      <t>2</t>
    </r>
    <phoneticPr fontId="17" type="noConversion"/>
  </si>
  <si>
    <t xml:space="preserve">3
</t>
    <phoneticPr fontId="17" type="noConversion"/>
  </si>
  <si>
    <t>张玲</t>
    <phoneticPr fontId="17" type="noConversion"/>
  </si>
  <si>
    <t>张青龙</t>
    <phoneticPr fontId="17" type="noConversion"/>
  </si>
  <si>
    <t>陈帅</t>
    <phoneticPr fontId="17" type="noConversion"/>
  </si>
  <si>
    <t>赵艾凤</t>
    <phoneticPr fontId="17" type="noConversion"/>
  </si>
  <si>
    <t>赵庚升</t>
    <phoneticPr fontId="17" type="noConversion"/>
  </si>
  <si>
    <t>于明亮</t>
    <phoneticPr fontId="17" type="noConversion"/>
  </si>
  <si>
    <t>周二10-12节</t>
    <phoneticPr fontId="17" type="noConversion"/>
  </si>
  <si>
    <t>魏欣</t>
    <phoneticPr fontId="17" type="noConversion"/>
  </si>
  <si>
    <t>周三8、9节</t>
    <phoneticPr fontId="17" type="noConversion"/>
  </si>
  <si>
    <t>小于等于60人</t>
    <phoneticPr fontId="17" type="noConversion"/>
  </si>
  <si>
    <t>各开一门</t>
    <phoneticPr fontId="17" type="noConversion"/>
  </si>
  <si>
    <t>白鹤松/李芳</t>
    <phoneticPr fontId="17" type="noConversion"/>
  </si>
  <si>
    <t>周一8、9节  周三8、9节</t>
    <phoneticPr fontId="17" type="noConversion"/>
  </si>
  <si>
    <t>李季明</t>
    <phoneticPr fontId="17" type="noConversion"/>
  </si>
  <si>
    <t>office高级应用</t>
    <phoneticPr fontId="17" type="noConversion"/>
  </si>
  <si>
    <t>经管类</t>
    <phoneticPr fontId="17" type="noConversion"/>
  </si>
  <si>
    <r>
      <t>周一8、</t>
    </r>
    <r>
      <rPr>
        <sz val="11"/>
        <color theme="1"/>
        <rFont val="宋体"/>
        <family val="3"/>
        <charset val="134"/>
        <scheme val="minor"/>
      </rPr>
      <t>9节</t>
    </r>
    <phoneticPr fontId="17" type="noConversion"/>
  </si>
  <si>
    <r>
      <t>小于1</t>
    </r>
    <r>
      <rPr>
        <sz val="11"/>
        <color theme="1"/>
        <rFont val="宋体"/>
        <family val="3"/>
        <charset val="134"/>
        <scheme val="minor"/>
      </rPr>
      <t>00人  上课地点管理学院212室</t>
    </r>
    <phoneticPr fontId="17" type="noConversion"/>
  </si>
  <si>
    <t xml:space="preserve"> 2个班，四教分班上</t>
    <phoneticPr fontId="17" type="noConversion"/>
  </si>
  <si>
    <t>不要排在上午1 2节</t>
    <phoneticPr fontId="17" type="noConversion"/>
  </si>
  <si>
    <t>不开班</t>
    <phoneticPr fontId="17" type="noConversion"/>
  </si>
  <si>
    <t>等创业班通知确定</t>
    <phoneticPr fontId="17" type="noConversion"/>
  </si>
  <si>
    <t>两个班</t>
    <phoneticPr fontId="17" type="noConversion"/>
  </si>
  <si>
    <t>一个班</t>
    <phoneticPr fontId="17" type="noConversion"/>
  </si>
  <si>
    <t>陈帅确定</t>
    <phoneticPr fontId="17" type="noConversion"/>
  </si>
  <si>
    <t>何建佳和陈帅协调</t>
    <phoneticPr fontId="17" type="noConversion"/>
  </si>
  <si>
    <t>变更为会计学B</t>
    <phoneticPr fontId="17" type="noConversion"/>
  </si>
  <si>
    <t>刘勤明和陈帅协调</t>
    <phoneticPr fontId="17" type="noConversion"/>
  </si>
  <si>
    <t>廖昕</t>
  </si>
  <si>
    <t>奚宁确定</t>
    <phoneticPr fontId="17" type="noConversion"/>
  </si>
  <si>
    <t>南校四教</t>
    <phoneticPr fontId="17" type="noConversion"/>
  </si>
  <si>
    <t>韩冰确认</t>
    <phoneticPr fontId="17" type="noConversion"/>
  </si>
  <si>
    <t>刘勤明确定</t>
    <phoneticPr fontId="17" type="noConversion"/>
  </si>
  <si>
    <t>若不能周末上，刘虹确定</t>
    <phoneticPr fontId="17" type="noConversion"/>
  </si>
  <si>
    <t>周三晚上</t>
    <phoneticPr fontId="17" type="noConversion"/>
  </si>
  <si>
    <t>暂定合并1个班，缺班刘勤明协调</t>
    <phoneticPr fontId="17" type="noConversion"/>
  </si>
  <si>
    <t>变更为广告学A</t>
    <phoneticPr fontId="17" type="noConversion"/>
  </si>
  <si>
    <t>变更，取消此课</t>
    <phoneticPr fontId="17" type="noConversion"/>
  </si>
  <si>
    <t>可能外教</t>
    <phoneticPr fontId="17" type="noConversion"/>
  </si>
  <si>
    <t>可能外教</t>
    <phoneticPr fontId="17" type="noConversion"/>
  </si>
  <si>
    <t>变更为计算机变成提高（1）</t>
    <phoneticPr fontId="17" type="noConversion"/>
  </si>
  <si>
    <t>创新管理</t>
    <phoneticPr fontId="17" type="noConversion"/>
  </si>
  <si>
    <t>工商管理（中美合作）</t>
    <phoneticPr fontId="17" type="noConversion"/>
  </si>
  <si>
    <t>从7变更至5学期</t>
    <phoneticPr fontId="17" type="noConversion"/>
  </si>
  <si>
    <t>上两个班</t>
    <phoneticPr fontId="17" type="noConversion"/>
  </si>
  <si>
    <t>变更至18-19学年第二学期</t>
    <phoneticPr fontId="17" type="noConversion"/>
  </si>
  <si>
    <t>变更至长学期，合并</t>
    <phoneticPr fontId="17" type="noConversion"/>
  </si>
  <si>
    <t>樊重俊/尹裴</t>
    <phoneticPr fontId="17" type="noConversion"/>
  </si>
  <si>
    <t>请排在周五</t>
    <phoneticPr fontId="17" type="noConversion"/>
  </si>
  <si>
    <t>周一晚上</t>
    <phoneticPr fontId="17" type="noConversion"/>
  </si>
  <si>
    <t>不要安排时间</t>
    <phoneticPr fontId="17" type="noConversion"/>
  </si>
  <si>
    <t>企业财务报表阅读与分析</t>
    <phoneticPr fontId="17" type="noConversion"/>
  </si>
  <si>
    <t xml:space="preserve">
赵延波</t>
    <phoneticPr fontId="17" type="noConversion"/>
  </si>
  <si>
    <t xml:space="preserve">于茂荐
</t>
    <phoneticPr fontId="17" type="noConversion"/>
  </si>
  <si>
    <t xml:space="preserve">
李季明</t>
    <phoneticPr fontId="17" type="noConversion"/>
  </si>
  <si>
    <t>周二晚  
周三8、9节</t>
    <phoneticPr fontId="17" type="noConversion"/>
  </si>
  <si>
    <t>车丽萍</t>
    <phoneticPr fontId="17" type="noConversion"/>
  </si>
  <si>
    <t>周二晚</t>
    <phoneticPr fontId="17" type="noConversion"/>
  </si>
  <si>
    <t xml:space="preserve">鲁志昆
</t>
    <phoneticPr fontId="17" type="noConversion"/>
  </si>
  <si>
    <t>周四晚
周二晚</t>
    <phoneticPr fontId="17" type="noConversion"/>
  </si>
  <si>
    <t>周四晚</t>
    <phoneticPr fontId="17" type="noConversion"/>
  </si>
  <si>
    <t>罗国芬/车丽萍</t>
    <phoneticPr fontId="17" type="noConversion"/>
  </si>
  <si>
    <t>在军工路和1101号各开一个班</t>
    <phoneticPr fontId="17" type="noConversion"/>
  </si>
  <si>
    <t xml:space="preserve">倪枫
倪枫
</t>
    <phoneticPr fontId="17" type="noConversion"/>
  </si>
  <si>
    <t xml:space="preserve">周二10-12节
周三10-12节
周四晚 
周四晚     </t>
    <phoneticPr fontId="17" type="noConversion"/>
  </si>
  <si>
    <t xml:space="preserve">120
120
</t>
    <phoneticPr fontId="17" type="noConversion"/>
  </si>
  <si>
    <t xml:space="preserve">120人的教室
120人的教室
</t>
    <phoneticPr fontId="17" type="noConversion"/>
  </si>
  <si>
    <t xml:space="preserve">
方恬
冯晨</t>
    <phoneticPr fontId="17" type="noConversion"/>
  </si>
  <si>
    <t>120人</t>
    <phoneticPr fontId="17" type="noConversion"/>
  </si>
  <si>
    <t>李佳/高广阔</t>
    <phoneticPr fontId="17" type="noConversion"/>
  </si>
  <si>
    <t>周四8、9</t>
    <phoneticPr fontId="17" type="noConversion"/>
  </si>
  <si>
    <t>方恬
汤晨</t>
    <phoneticPr fontId="17" type="noConversion"/>
  </si>
  <si>
    <t>周四8、9节
周四8、9节</t>
    <phoneticPr fontId="17" type="noConversion"/>
  </si>
  <si>
    <t>梁艳
梁艳</t>
    <phoneticPr fontId="17" type="noConversion"/>
  </si>
  <si>
    <t>周三8、9</t>
    <phoneticPr fontId="17" type="noConversion"/>
  </si>
  <si>
    <t>吴满琳</t>
    <phoneticPr fontId="17" type="noConversion"/>
  </si>
  <si>
    <t>周二晚上</t>
    <phoneticPr fontId="17" type="noConversion"/>
  </si>
  <si>
    <t>序号</t>
    <phoneticPr fontId="22" type="noConversion"/>
  </si>
  <si>
    <t>教材名称</t>
    <phoneticPr fontId="24" type="noConversion"/>
  </si>
  <si>
    <t>作者</t>
    <phoneticPr fontId="24" type="noConversion"/>
  </si>
  <si>
    <t>出版社（胶印）</t>
    <phoneticPr fontId="24" type="noConversion"/>
  </si>
  <si>
    <t>版次</t>
    <phoneticPr fontId="24" type="noConversion"/>
  </si>
  <si>
    <t>书号</t>
    <phoneticPr fontId="24" type="noConversion"/>
  </si>
  <si>
    <t>年级（专业）班级</t>
    <phoneticPr fontId="22" type="noConversion"/>
  </si>
  <si>
    <t>学生用数</t>
    <phoneticPr fontId="22" type="noConversion"/>
  </si>
  <si>
    <t>手机号</t>
    <phoneticPr fontId="22" type="noConversion"/>
  </si>
  <si>
    <t>备注</t>
    <phoneticPr fontId="22" type="noConversion"/>
  </si>
  <si>
    <t>改为13006600
国际商法（双语）</t>
    <phoneticPr fontId="17" type="noConversion"/>
  </si>
  <si>
    <t>不订教材(第二专业)</t>
    <phoneticPr fontId="22" type="noConversion"/>
  </si>
  <si>
    <t>不订教材(实践类课程)</t>
  </si>
  <si>
    <t>-</t>
  </si>
  <si>
    <t>不订教材(实践类课程)</t>
    <phoneticPr fontId="22" type="noConversion"/>
  </si>
  <si>
    <t>-</t>
    <phoneticPr fontId="17" type="noConversion"/>
  </si>
  <si>
    <t>姚佼</t>
    <phoneticPr fontId="17" type="noConversion"/>
  </si>
  <si>
    <t>20180508添加</t>
    <phoneticPr fontId="17" type="noConversion"/>
  </si>
  <si>
    <t>中国青年创业案例精选</t>
  </si>
  <si>
    <t>杨华东、李肖鸣</t>
  </si>
  <si>
    <t>清华大学出版社</t>
  </si>
  <si>
    <t>第一版</t>
  </si>
  <si>
    <t>组织行为学经典文献</t>
    <phoneticPr fontId="24" type="noConversion"/>
  </si>
  <si>
    <t>奥斯兰等著，顾琴轩译</t>
    <phoneticPr fontId="24" type="noConversion"/>
  </si>
  <si>
    <t>中国人民大学出版社</t>
    <phoneticPr fontId="24" type="noConversion"/>
  </si>
  <si>
    <t>第八版</t>
    <phoneticPr fontId="24" type="noConversion"/>
  </si>
  <si>
    <t>ISBN：9787300129198</t>
    <phoneticPr fontId="24" type="noConversion"/>
  </si>
  <si>
    <t>创业心理学</t>
    <phoneticPr fontId="24" type="noConversion"/>
  </si>
  <si>
    <t>车丽萍等</t>
    <phoneticPr fontId="24" type="noConversion"/>
  </si>
  <si>
    <t>西南师范大学出版社</t>
    <phoneticPr fontId="24" type="noConversion"/>
  </si>
  <si>
    <t>2014版</t>
    <phoneticPr fontId="24" type="noConversion"/>
  </si>
  <si>
    <t>合同法</t>
    <phoneticPr fontId="24" type="noConversion"/>
  </si>
  <si>
    <t>张长青</t>
    <phoneticPr fontId="24" type="noConversion"/>
  </si>
  <si>
    <t>北京交通大学出版社</t>
    <phoneticPr fontId="24" type="noConversion"/>
  </si>
  <si>
    <t>第二版</t>
    <phoneticPr fontId="24" type="noConversion"/>
  </si>
  <si>
    <t>ISBN:9787512111066</t>
    <phoneticPr fontId="24" type="noConversion"/>
  </si>
  <si>
    <t>项目管理学</t>
    <phoneticPr fontId="24" type="noConversion"/>
  </si>
  <si>
    <t>戚安邦</t>
  </si>
  <si>
    <t>南开大学出版社</t>
  </si>
  <si>
    <t>2014年 第二版</t>
    <phoneticPr fontId="24" type="noConversion"/>
  </si>
  <si>
    <t>ISBN：9787310045266</t>
    <phoneticPr fontId="24" type="noConversion"/>
  </si>
  <si>
    <t>品牌管理</t>
  </si>
  <si>
    <t>庞守林</t>
  </si>
  <si>
    <t>ISBN：9787302242116</t>
  </si>
  <si>
    <t>国际会计</t>
  </si>
  <si>
    <t>常勋</t>
  </si>
  <si>
    <t>东北财经大学出版社</t>
  </si>
  <si>
    <t>第七版</t>
  </si>
  <si>
    <t>9787565406140</t>
  </si>
  <si>
    <t>不订教材(自备讲义)</t>
  </si>
  <si>
    <t>审计学教程</t>
    <phoneticPr fontId="22" type="noConversion"/>
  </si>
  <si>
    <t>宋良荣</t>
    <phoneticPr fontId="22" type="noConversion"/>
  </si>
  <si>
    <t>立信会计出版社</t>
    <phoneticPr fontId="22" type="noConversion"/>
  </si>
  <si>
    <t>第一版</t>
    <phoneticPr fontId="22" type="noConversion"/>
  </si>
  <si>
    <t>不订教材(自备讲义)</t>
    <phoneticPr fontId="22" type="noConversion"/>
  </si>
  <si>
    <t>请登记</t>
    <phoneticPr fontId="17" type="noConversion"/>
  </si>
  <si>
    <t>13003990</t>
    <phoneticPr fontId="17" type="noConversion"/>
  </si>
  <si>
    <r>
      <rPr>
        <sz val="11"/>
        <color theme="1"/>
        <rFont val="宋体"/>
        <family val="3"/>
        <charset val="134"/>
      </rPr>
      <t>1300</t>
    </r>
    <r>
      <rPr>
        <sz val="11"/>
        <color theme="1"/>
        <rFont val="宋体"/>
        <family val="3"/>
        <charset val="134"/>
        <scheme val="minor"/>
      </rPr>
      <t>6600</t>
    </r>
    <phoneticPr fontId="17" type="noConversion"/>
  </si>
  <si>
    <r>
      <rPr>
        <sz val="11"/>
        <color theme="1"/>
        <rFont val="宋体"/>
        <family val="3"/>
        <charset val="134"/>
      </rPr>
      <t>国际商法（</t>
    </r>
    <r>
      <rPr>
        <sz val="11"/>
        <color theme="1"/>
        <rFont val="宋体"/>
        <family val="3"/>
        <charset val="134"/>
        <scheme val="minor"/>
      </rPr>
      <t>双语）</t>
    </r>
    <phoneticPr fontId="17" type="noConversion"/>
  </si>
  <si>
    <t>国际商法</t>
  </si>
  <si>
    <t>雷.奥古斯特</t>
  </si>
  <si>
    <t>机械工业出版社</t>
  </si>
  <si>
    <t>英文第五版</t>
  </si>
  <si>
    <t>不开班</t>
    <phoneticPr fontId="17" type="noConversion"/>
  </si>
  <si>
    <t>变更为广告学A</t>
    <phoneticPr fontId="17" type="noConversion"/>
  </si>
  <si>
    <t>变更为会计学B</t>
    <phoneticPr fontId="17" type="noConversion"/>
  </si>
  <si>
    <t>变更为计算机变成提高（1）</t>
    <phoneticPr fontId="17" type="noConversion"/>
  </si>
  <si>
    <t>管理学院(2018-2019学年第一学期)教材征订</t>
    <phoneticPr fontId="17" type="noConversion"/>
  </si>
  <si>
    <t>教师用数</t>
    <phoneticPr fontId="17" type="noConversion"/>
  </si>
  <si>
    <t>不订教材</t>
  </si>
  <si>
    <t>2015级信息管理与信息系统(中瑞合作)</t>
  </si>
  <si>
    <t>商业银行经营管理</t>
  </si>
  <si>
    <t>王向荣</t>
  </si>
  <si>
    <t>格致出版社，上海人民出版社</t>
  </si>
  <si>
    <t>2015年9月版</t>
  </si>
  <si>
    <t>2015年10月版</t>
  </si>
  <si>
    <t>中级财务会计</t>
  </si>
  <si>
    <t>陈立军</t>
  </si>
  <si>
    <t>中国人民大学出版社</t>
  </si>
  <si>
    <t>第二版</t>
  </si>
  <si>
    <t>陈明艺</t>
    <phoneticPr fontId="17" type="noConversion"/>
  </si>
  <si>
    <t>吉黎</t>
    <phoneticPr fontId="17" type="noConversion"/>
  </si>
  <si>
    <t>陈帅</t>
    <phoneticPr fontId="17" type="noConversion"/>
  </si>
  <si>
    <t>王小芳/张永庆</t>
    <phoneticPr fontId="17" type="noConversion"/>
  </si>
  <si>
    <t>张峥</t>
    <phoneticPr fontId="17" type="noConversion"/>
  </si>
  <si>
    <t>王晨</t>
    <phoneticPr fontId="17" type="noConversion"/>
  </si>
  <si>
    <t>张玉明</t>
    <phoneticPr fontId="17" type="noConversion"/>
  </si>
  <si>
    <t>刘丽华</t>
    <phoneticPr fontId="17" type="noConversion"/>
  </si>
  <si>
    <t>罗鄂湘</t>
    <phoneticPr fontId="17" type="noConversion"/>
  </si>
  <si>
    <t>尹裴/樊重俊</t>
    <phoneticPr fontId="17" type="noConversion"/>
  </si>
  <si>
    <t>朱水成/石慧（刘虹）</t>
    <phoneticPr fontId="17" type="noConversion"/>
  </si>
  <si>
    <t>陈志勇/宋良荣</t>
    <phoneticPr fontId="17" type="noConversion"/>
  </si>
  <si>
    <t>姚佼/韩印</t>
    <phoneticPr fontId="17" type="noConversion"/>
  </si>
  <si>
    <t>奚宁（韩小雅）</t>
    <phoneticPr fontId="17" type="noConversion"/>
  </si>
  <si>
    <t>祁翔</t>
    <phoneticPr fontId="17" type="noConversion"/>
  </si>
  <si>
    <t>岑伟平/袁雪峰</t>
    <phoneticPr fontId="17" type="noConversion"/>
  </si>
  <si>
    <t>林凤</t>
    <phoneticPr fontId="17" type="noConversion"/>
  </si>
  <si>
    <t>何建佳/
罗鄂湘</t>
    <phoneticPr fontId="17" type="noConversion"/>
  </si>
  <si>
    <t>陈帅</t>
    <phoneticPr fontId="17" type="noConversion"/>
  </si>
  <si>
    <t>方华</t>
    <phoneticPr fontId="17" type="noConversion"/>
  </si>
  <si>
    <t>罗芳/周敏
罗芳/周敏</t>
    <phoneticPr fontId="17" type="noConversion"/>
  </si>
  <si>
    <t>变更，取消此课</t>
    <phoneticPr fontId="17" type="noConversion"/>
  </si>
  <si>
    <t>沈莉</t>
    <phoneticPr fontId="17" type="noConversion"/>
  </si>
  <si>
    <t>何建佳</t>
    <phoneticPr fontId="17" type="noConversion"/>
  </si>
  <si>
    <t>何强/宋良荣</t>
    <phoneticPr fontId="17" type="noConversion"/>
  </si>
  <si>
    <t>何强</t>
    <phoneticPr fontId="17" type="noConversion"/>
  </si>
  <si>
    <t>陶杰</t>
    <phoneticPr fontId="17" type="noConversion"/>
  </si>
  <si>
    <t>陶杰</t>
    <phoneticPr fontId="17" type="noConversion"/>
  </si>
  <si>
    <t>汪明霞 
严凌</t>
    <phoneticPr fontId="17" type="noConversion"/>
  </si>
  <si>
    <t>方厚政/何建佳</t>
    <phoneticPr fontId="17" type="noConversion"/>
  </si>
  <si>
    <t>孙军华/李芳</t>
    <phoneticPr fontId="17" type="noConversion"/>
  </si>
  <si>
    <t>赵靖/马晓旦</t>
    <phoneticPr fontId="17" type="noConversion"/>
  </si>
  <si>
    <t>王美娇</t>
    <phoneticPr fontId="17" type="noConversion"/>
  </si>
  <si>
    <t>刘姜</t>
    <phoneticPr fontId="17" type="noConversion"/>
  </si>
  <si>
    <t>陆瑾</t>
    <phoneticPr fontId="17" type="noConversion"/>
  </si>
  <si>
    <t>张婷</t>
    <phoneticPr fontId="17" type="noConversion"/>
  </si>
  <si>
    <t>吉红云/张青龙</t>
    <phoneticPr fontId="17" type="noConversion"/>
  </si>
  <si>
    <t>叶红雨</t>
    <phoneticPr fontId="17" type="noConversion"/>
  </si>
  <si>
    <t xml:space="preserve">鲁志昆
赵延波 </t>
    <phoneticPr fontId="17" type="noConversion"/>
  </si>
  <si>
    <t>赵延波
鲁志昆</t>
    <phoneticPr fontId="17" type="noConversion"/>
  </si>
  <si>
    <t>奚宁</t>
    <phoneticPr fontId="17" type="noConversion"/>
  </si>
  <si>
    <t>变更，取消此课</t>
    <phoneticPr fontId="17" type="noConversion"/>
  </si>
  <si>
    <t>刘姜</t>
    <phoneticPr fontId="17" type="noConversion"/>
  </si>
  <si>
    <t>范晓静</t>
    <phoneticPr fontId="17" type="noConversion"/>
  </si>
  <si>
    <t>葛玉辉</t>
    <phoneticPr fontId="17" type="noConversion"/>
  </si>
  <si>
    <t>刘生敏/罗鄂湘</t>
    <phoneticPr fontId="17" type="noConversion"/>
  </si>
  <si>
    <t>王晨</t>
    <phoneticPr fontId="17" type="noConversion"/>
  </si>
  <si>
    <t>岑伟平</t>
    <phoneticPr fontId="17" type="noConversion"/>
  </si>
  <si>
    <t>孙英隽</t>
    <phoneticPr fontId="17" type="noConversion"/>
  </si>
  <si>
    <t>罗国芬/范元伟</t>
    <phoneticPr fontId="17" type="noConversion"/>
  </si>
  <si>
    <t>曹晶</t>
    <phoneticPr fontId="17" type="noConversion"/>
  </si>
  <si>
    <t>张英婕
张英婕</t>
    <phoneticPr fontId="17" type="noConversion"/>
  </si>
  <si>
    <t xml:space="preserve">刘勤明/叶春明 </t>
    <phoneticPr fontId="17" type="noConversion"/>
  </si>
  <si>
    <t xml:space="preserve">鲁虹 </t>
    <phoneticPr fontId="17" type="noConversion"/>
  </si>
  <si>
    <t>纪汉霖</t>
    <phoneticPr fontId="17" type="noConversion"/>
  </si>
  <si>
    <t>张惠珍</t>
    <phoneticPr fontId="17" type="noConversion"/>
  </si>
  <si>
    <t>马淑娇/秦江涛</t>
    <phoneticPr fontId="17" type="noConversion"/>
  </si>
  <si>
    <t>周健勇</t>
    <phoneticPr fontId="17" type="noConversion"/>
  </si>
  <si>
    <t>马淑娇</t>
    <phoneticPr fontId="17" type="noConversion"/>
  </si>
  <si>
    <t>范晓静
田发</t>
    <phoneticPr fontId="17" type="noConversion"/>
  </si>
  <si>
    <t>胡海生</t>
    <phoneticPr fontId="17" type="noConversion"/>
  </si>
  <si>
    <t>吉黎</t>
    <phoneticPr fontId="17" type="noConversion"/>
  </si>
  <si>
    <t>高广阔</t>
    <phoneticPr fontId="17" type="noConversion"/>
  </si>
  <si>
    <t>吉黎</t>
    <phoneticPr fontId="17" type="noConversion"/>
  </si>
  <si>
    <t>潘玲颖
王领</t>
    <phoneticPr fontId="17" type="noConversion"/>
  </si>
  <si>
    <t>赵庚升</t>
    <phoneticPr fontId="17" type="noConversion"/>
  </si>
  <si>
    <t>何文/刘玉人</t>
    <phoneticPr fontId="17" type="noConversion"/>
  </si>
  <si>
    <t xml:space="preserve">方厚政 </t>
    <phoneticPr fontId="17" type="noConversion"/>
  </si>
  <si>
    <t>许学军</t>
    <phoneticPr fontId="17" type="noConversion"/>
  </si>
  <si>
    <t>方文全</t>
    <phoneticPr fontId="17" type="noConversion"/>
  </si>
  <si>
    <t>秦炳涛</t>
    <phoneticPr fontId="17" type="noConversion"/>
  </si>
  <si>
    <t>何文/刘玉人</t>
    <phoneticPr fontId="17" type="noConversion"/>
  </si>
  <si>
    <t>变更至18-19学年第二学期</t>
    <phoneticPr fontId="17" type="noConversion"/>
  </si>
  <si>
    <t>赵艾凤</t>
    <phoneticPr fontId="17" type="noConversion"/>
  </si>
  <si>
    <t>段江娇</t>
    <phoneticPr fontId="17" type="noConversion"/>
  </si>
  <si>
    <t>陈荔/张昕瑞</t>
    <phoneticPr fontId="17" type="noConversion"/>
  </si>
  <si>
    <t>韩承鹏/石慧（刘虹）</t>
    <phoneticPr fontId="17" type="noConversion"/>
  </si>
  <si>
    <t>韩小雅/肖庆宪</t>
    <phoneticPr fontId="17" type="noConversion"/>
  </si>
  <si>
    <t>韩小雅（奚宁）</t>
    <phoneticPr fontId="17" type="noConversion"/>
  </si>
  <si>
    <t>高广阔</t>
    <phoneticPr fontId="17" type="noConversion"/>
  </si>
  <si>
    <t>李佳</t>
    <phoneticPr fontId="17" type="noConversion"/>
  </si>
  <si>
    <t>石慧（刘虹）</t>
    <phoneticPr fontId="17" type="noConversion"/>
  </si>
  <si>
    <t>王聪</t>
    <phoneticPr fontId="17" type="noConversion"/>
  </si>
  <si>
    <t>陈明艺</t>
    <phoneticPr fontId="17" type="noConversion"/>
  </si>
  <si>
    <t>仲伟冰/赵洪进
仲伟冰/赵洪进</t>
    <phoneticPr fontId="17" type="noConversion"/>
  </si>
  <si>
    <t>朱鲁秀</t>
    <phoneticPr fontId="17" type="noConversion"/>
  </si>
  <si>
    <t>石慧（刘虹）</t>
    <phoneticPr fontId="17" type="noConversion"/>
  </si>
  <si>
    <t>于明亮</t>
    <phoneticPr fontId="17" type="noConversion"/>
  </si>
  <si>
    <t>张玲</t>
    <phoneticPr fontId="17" type="noConversion"/>
  </si>
  <si>
    <t>刘勤明</t>
    <phoneticPr fontId="17" type="noConversion"/>
  </si>
  <si>
    <t>刘虹/朱水成</t>
    <phoneticPr fontId="17" type="noConversion"/>
  </si>
  <si>
    <t>严凌/奚宁</t>
    <phoneticPr fontId="17" type="noConversion"/>
  </si>
  <si>
    <t>何强</t>
    <phoneticPr fontId="17" type="noConversion"/>
  </si>
  <si>
    <t>陈帅</t>
    <phoneticPr fontId="17" type="noConversion"/>
  </si>
  <si>
    <t>朱小栋</t>
    <phoneticPr fontId="17" type="noConversion"/>
  </si>
  <si>
    <t>吴满琳</t>
    <phoneticPr fontId="17" type="noConversion"/>
  </si>
  <si>
    <t>阚黎黎</t>
    <phoneticPr fontId="17" type="noConversion"/>
  </si>
  <si>
    <t>郭进利
耿秀丽
夏丽莎</t>
    <phoneticPr fontId="17" type="noConversion"/>
  </si>
  <si>
    <t>夏晓梅/梁士栋</t>
    <phoneticPr fontId="17" type="noConversion"/>
  </si>
  <si>
    <t>田发</t>
    <phoneticPr fontId="17" type="noConversion"/>
  </si>
  <si>
    <t>倪枫</t>
    <phoneticPr fontId="17" type="noConversion"/>
  </si>
  <si>
    <t>项培军</t>
    <phoneticPr fontId="17" type="noConversion"/>
  </si>
  <si>
    <t>倪枫</t>
    <phoneticPr fontId="17" type="noConversion"/>
  </si>
  <si>
    <t>赵庚升</t>
    <phoneticPr fontId="17" type="noConversion"/>
  </si>
  <si>
    <t>张青龙</t>
    <phoneticPr fontId="17" type="noConversion"/>
  </si>
  <si>
    <t>黄小青</t>
    <phoneticPr fontId="17" type="noConversion"/>
  </si>
  <si>
    <t>赵庚升</t>
    <phoneticPr fontId="17" type="noConversion"/>
  </si>
  <si>
    <t>于明亮</t>
    <phoneticPr fontId="17" type="noConversion"/>
  </si>
  <si>
    <t>王震寰</t>
    <phoneticPr fontId="17" type="noConversion"/>
  </si>
  <si>
    <t>变更至长学期，合并</t>
    <phoneticPr fontId="17" type="noConversion"/>
  </si>
  <si>
    <t>赵庚升</t>
    <phoneticPr fontId="17" type="noConversion"/>
  </si>
  <si>
    <t>任丹蕾</t>
    <phoneticPr fontId="17" type="noConversion"/>
  </si>
  <si>
    <t>陈帅</t>
    <phoneticPr fontId="17" type="noConversion"/>
  </si>
  <si>
    <t>李森</t>
    <phoneticPr fontId="17" type="noConversion"/>
  </si>
  <si>
    <t>陈帅</t>
    <phoneticPr fontId="17" type="noConversion"/>
  </si>
  <si>
    <t>韩冰
唐俏</t>
    <phoneticPr fontId="17" type="noConversion"/>
  </si>
  <si>
    <t>黄小青 
马淑娇/秦江涛</t>
    <phoneticPr fontId="17" type="noConversion"/>
  </si>
  <si>
    <t>徐博</t>
    <phoneticPr fontId="17" type="noConversion"/>
  </si>
  <si>
    <t>赵敬华</t>
    <phoneticPr fontId="17" type="noConversion"/>
  </si>
  <si>
    <t>秦江涛/马淑娇</t>
    <phoneticPr fontId="17" type="noConversion"/>
  </si>
  <si>
    <t>倪枫</t>
    <phoneticPr fontId="17" type="noConversion"/>
  </si>
  <si>
    <t>智路平</t>
    <phoneticPr fontId="17" type="noConversion"/>
  </si>
  <si>
    <t>赵庚升</t>
    <phoneticPr fontId="17" type="noConversion"/>
  </si>
  <si>
    <t>石慧（刘虹）</t>
    <phoneticPr fontId="17" type="noConversion"/>
  </si>
  <si>
    <t>张玲</t>
    <phoneticPr fontId="17" type="noConversion"/>
  </si>
  <si>
    <t>赵艾凤</t>
    <phoneticPr fontId="17" type="noConversion"/>
  </si>
  <si>
    <t>樊重俊/尹裴</t>
    <phoneticPr fontId="17" type="noConversion"/>
  </si>
  <si>
    <t>王永联</t>
    <phoneticPr fontId="17" type="noConversion"/>
  </si>
  <si>
    <t>周敏</t>
    <phoneticPr fontId="17" type="noConversion"/>
  </si>
  <si>
    <t>杨维新（王永联）</t>
    <phoneticPr fontId="17" type="noConversion"/>
  </si>
  <si>
    <t>方文全</t>
    <phoneticPr fontId="17" type="noConversion"/>
  </si>
  <si>
    <r>
      <rPr>
        <sz val="11"/>
        <rFont val="宋体"/>
        <family val="3"/>
        <charset val="134"/>
      </rPr>
      <t>李文卿/汪明霞</t>
    </r>
  </si>
  <si>
    <t>王美娇</t>
    <phoneticPr fontId="17" type="noConversion"/>
  </si>
  <si>
    <t>任丹蕾</t>
    <phoneticPr fontId="17" type="noConversion"/>
  </si>
  <si>
    <t>方厚政</t>
    <phoneticPr fontId="17" type="noConversion"/>
  </si>
  <si>
    <t>朱鲁秀</t>
    <phoneticPr fontId="17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</si>
</sst>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5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quotePrefix="1" applyFont="1" applyFill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0" fillId="0" borderId="2" xfId="0" quotePrefix="1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8" fillId="0" borderId="0" xfId="0" applyFo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0" fontId="18" fillId="0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2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8" fillId="0" borderId="2" xfId="0" quotePrefix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5" xfId="0" quotePrefix="1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0" fontId="0" fillId="0" borderId="7" xfId="0" quotePrefix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45;&#26448;&#24211;/&#31649;&#29702;&#23398;&#38498;&#25945;&#26448;&#24449;&#35746;&#25945;&#26448;&#24211;&#65288;17181-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材征订 (发给教研室、加创业班)"/>
    </sheetNames>
    <sheetDataSet>
      <sheetData sheetId="0">
        <row r="2">
          <cell r="C2" t="str">
            <v>课程名称</v>
          </cell>
          <cell r="D2" t="str">
            <v>教材名称</v>
          </cell>
          <cell r="E2" t="str">
            <v>作者</v>
          </cell>
          <cell r="F2" t="str">
            <v>出版社（胶印）</v>
          </cell>
          <cell r="G2" t="str">
            <v>版次</v>
          </cell>
          <cell r="H2" t="str">
            <v>书号</v>
          </cell>
        </row>
        <row r="3">
          <cell r="C3" t="str">
            <v>财务管理A</v>
          </cell>
          <cell r="D3" t="str">
            <v>公司理财</v>
          </cell>
          <cell r="E3" t="str">
            <v>罗斯</v>
          </cell>
          <cell r="F3" t="str">
            <v>机械工业出版社</v>
          </cell>
          <cell r="G3" t="str">
            <v>最新版</v>
          </cell>
          <cell r="H3">
            <v>0</v>
          </cell>
        </row>
        <row r="4">
          <cell r="C4" t="str">
            <v>财务管理A</v>
          </cell>
          <cell r="D4" t="str">
            <v>财务管理</v>
          </cell>
          <cell r="E4" t="str">
            <v>陈玉菁</v>
          </cell>
          <cell r="F4" t="str">
            <v>清华大学出版社</v>
          </cell>
          <cell r="G4" t="str">
            <v>最新版</v>
          </cell>
          <cell r="H4">
            <v>0</v>
          </cell>
        </row>
        <row r="5">
          <cell r="C5" t="str">
            <v>财务管理A</v>
          </cell>
          <cell r="D5" t="str">
            <v>财务管理</v>
          </cell>
          <cell r="E5" t="str">
            <v>陈玉菁</v>
          </cell>
          <cell r="F5" t="str">
            <v>清华大学出版社</v>
          </cell>
          <cell r="G5" t="str">
            <v>最新版</v>
          </cell>
          <cell r="H5">
            <v>0</v>
          </cell>
        </row>
        <row r="6">
          <cell r="C6" t="str">
            <v>财务管理A</v>
          </cell>
          <cell r="D6" t="str">
            <v>财务管理</v>
          </cell>
          <cell r="E6" t="str">
            <v>陈玉菁</v>
          </cell>
          <cell r="F6" t="str">
            <v>清华大学出版社</v>
          </cell>
          <cell r="G6" t="str">
            <v>最新版</v>
          </cell>
          <cell r="H6">
            <v>0</v>
          </cell>
        </row>
        <row r="7">
          <cell r="C7" t="str">
            <v>财务管理A</v>
          </cell>
          <cell r="D7" t="str">
            <v>财务管理</v>
          </cell>
          <cell r="E7" t="str">
            <v>陈玉菁</v>
          </cell>
          <cell r="F7" t="str">
            <v>清华大学出版社</v>
          </cell>
          <cell r="G7" t="str">
            <v>最新版</v>
          </cell>
          <cell r="H7">
            <v>0</v>
          </cell>
        </row>
        <row r="8">
          <cell r="C8" t="str">
            <v>财务管理A</v>
          </cell>
          <cell r="D8" t="str">
            <v>财务管理</v>
          </cell>
          <cell r="E8" t="str">
            <v>陈玉菁</v>
          </cell>
          <cell r="F8" t="str">
            <v>清华大学出版社</v>
          </cell>
          <cell r="G8" t="str">
            <v>最新版</v>
          </cell>
          <cell r="H8">
            <v>0</v>
          </cell>
        </row>
        <row r="9">
          <cell r="C9" t="str">
            <v>财务管理A</v>
          </cell>
          <cell r="D9" t="str">
            <v>财务管理</v>
          </cell>
          <cell r="E9" t="str">
            <v>陈玉菁</v>
          </cell>
          <cell r="F9" t="str">
            <v>清华大学出版社</v>
          </cell>
          <cell r="G9" t="str">
            <v>最新版</v>
          </cell>
          <cell r="H9">
            <v>0</v>
          </cell>
        </row>
        <row r="10">
          <cell r="C10" t="str">
            <v>财务管理A</v>
          </cell>
          <cell r="D10" t="str">
            <v>财务管理</v>
          </cell>
          <cell r="E10" t="str">
            <v>陈玉菁</v>
          </cell>
          <cell r="F10" t="str">
            <v>清华大学出版社</v>
          </cell>
          <cell r="G10" t="str">
            <v>最新版</v>
          </cell>
          <cell r="H10">
            <v>0</v>
          </cell>
        </row>
        <row r="11">
          <cell r="C11" t="str">
            <v>操作系统基础</v>
          </cell>
          <cell r="D11" t="str">
            <v>计算机操作系统</v>
          </cell>
          <cell r="E11" t="str">
            <v>汤子瀛</v>
          </cell>
          <cell r="F11" t="str">
            <v>电子科技大学出版社</v>
          </cell>
          <cell r="G11">
            <v>0</v>
          </cell>
          <cell r="H11">
            <v>0</v>
          </cell>
        </row>
        <row r="12">
          <cell r="C12" t="str">
            <v>成本会计</v>
          </cell>
          <cell r="D12" t="str">
            <v>成本会计教程与案例</v>
          </cell>
          <cell r="E12" t="str">
            <v>江希和</v>
          </cell>
          <cell r="F12" t="str">
            <v>立信会计出版社</v>
          </cell>
          <cell r="G12" t="str">
            <v>第一版</v>
          </cell>
          <cell r="H12" t="str">
            <v>21世界会计学教材</v>
          </cell>
        </row>
        <row r="13">
          <cell r="C13" t="str">
            <v>城市道路工程</v>
          </cell>
          <cell r="D13" t="str">
            <v>城市道路工程</v>
          </cell>
          <cell r="E13" t="str">
            <v>徐亮</v>
          </cell>
          <cell r="F13" t="str">
            <v>人民交通出版社</v>
          </cell>
          <cell r="G13" t="str">
            <v>最新版</v>
          </cell>
          <cell r="H13" t="str">
            <v>ISBN：9787114097973</v>
          </cell>
        </row>
        <row r="14">
          <cell r="C14" t="str">
            <v>城市公共交通</v>
          </cell>
          <cell r="D14" t="str">
            <v>城市公共交通</v>
          </cell>
          <cell r="E14" t="str">
            <v>冯树民</v>
          </cell>
          <cell r="F14" t="str">
            <v>知识产权出版社</v>
          </cell>
          <cell r="G14" t="str">
            <v>2013年2月</v>
          </cell>
          <cell r="H14" t="str">
            <v>ISBN:9787513008907</v>
          </cell>
        </row>
        <row r="15">
          <cell r="C15" t="str">
            <v>城市轨道交通</v>
          </cell>
          <cell r="D15" t="str">
            <v>城市轨道交通</v>
          </cell>
          <cell r="E15" t="str">
            <v>毛保华</v>
          </cell>
          <cell r="F15" t="str">
            <v>科学出版社</v>
          </cell>
          <cell r="G15" t="str">
            <v>2001年版</v>
          </cell>
          <cell r="H15" t="str">
            <v>978-7-03-009319-6</v>
          </cell>
        </row>
        <row r="16">
          <cell r="C16" t="str">
            <v>创业管理</v>
          </cell>
          <cell r="D16" t="str">
            <v>创业管理</v>
          </cell>
          <cell r="E16" t="str">
            <v>张玉利、薛红志、陈寒松</v>
          </cell>
          <cell r="F16" t="str">
            <v>机械工业出版社</v>
          </cell>
          <cell r="G16" t="str">
            <v>第3版</v>
          </cell>
          <cell r="H16" t="str">
            <v>ISBN：9787111428336</v>
          </cell>
        </row>
        <row r="17">
          <cell r="C17" t="str">
            <v>当代世界政治与国际关系</v>
          </cell>
          <cell r="D17" t="str">
            <v>当代世界经济与政治</v>
          </cell>
          <cell r="E17" t="str">
            <v xml:space="preserve"> 李景治、林甦</v>
          </cell>
          <cell r="F17" t="str">
            <v>中国人民大学出版社</v>
          </cell>
          <cell r="G17" t="str">
            <v>第六版</v>
          </cell>
          <cell r="H17" t="str">
            <v>ISBN：9787300229485</v>
          </cell>
        </row>
        <row r="18">
          <cell r="C18" t="str">
            <v>道路勘测设计</v>
          </cell>
          <cell r="D18" t="str">
            <v>道路勘测设计</v>
          </cell>
          <cell r="E18" t="str">
            <v>杨少伟</v>
          </cell>
          <cell r="F18" t="str">
            <v>人民交通出版社</v>
          </cell>
          <cell r="G18" t="str">
            <v>第三版</v>
          </cell>
          <cell r="H18" t="str">
            <v>ISBN:9787114077593</v>
          </cell>
        </row>
        <row r="19">
          <cell r="C19" t="str">
            <v>道路设计CAD</v>
          </cell>
          <cell r="D19" t="str">
            <v>土木工程CAD</v>
          </cell>
          <cell r="E19" t="str">
            <v>王涛</v>
          </cell>
          <cell r="F19" t="str">
            <v>水利水电出版社</v>
          </cell>
          <cell r="G19">
            <v>0</v>
          </cell>
          <cell r="H19" t="str">
            <v>ISBN:9787508493094</v>
          </cell>
        </row>
        <row r="20">
          <cell r="C20" t="str">
            <v>电子商务概论A</v>
          </cell>
          <cell r="D20" t="str">
            <v>电子商务基础与应用</v>
          </cell>
          <cell r="E20" t="str">
            <v>杨坚争</v>
          </cell>
          <cell r="F20" t="str">
            <v>西安电子科技大学出版社</v>
          </cell>
          <cell r="G20" t="str">
            <v>第九版</v>
          </cell>
          <cell r="H20" t="str">
            <v>ISBN:9787560636283</v>
          </cell>
        </row>
        <row r="21">
          <cell r="C21" t="str">
            <v>电子商务文献阅读(双语)</v>
          </cell>
          <cell r="D21" t="str">
            <v>不订教材(自备讲义)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</row>
        <row r="22">
          <cell r="C22" t="str">
            <v>电子商务运作管理</v>
          </cell>
          <cell r="D22" t="str">
            <v>不订教材(自备讲义)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</row>
        <row r="23">
          <cell r="C23" t="str">
            <v>电子政务理论与实务</v>
          </cell>
          <cell r="D23" t="str">
            <v>电子政务</v>
          </cell>
          <cell r="E23" t="str">
            <v>徐晓琳，杨锐</v>
          </cell>
          <cell r="F23" t="str">
            <v>华中科技大学出版社</v>
          </cell>
          <cell r="G23" t="str">
            <v>第1版</v>
          </cell>
          <cell r="H23" t="str">
            <v>ISBN:9787560956190</v>
          </cell>
        </row>
        <row r="24">
          <cell r="C24" t="str">
            <v>电子政务理论与实务</v>
          </cell>
          <cell r="D24" t="str">
            <v>电子政务</v>
          </cell>
          <cell r="E24" t="str">
            <v>徐晓琳，杨锐</v>
          </cell>
          <cell r="F24" t="str">
            <v>华中科技大学出版社</v>
          </cell>
          <cell r="G24" t="str">
            <v>第1版</v>
          </cell>
          <cell r="H24" t="str">
            <v>ISBN:9787560956190</v>
          </cell>
        </row>
        <row r="25">
          <cell r="C25" t="str">
            <v>高级语言程序设计(C)</v>
          </cell>
          <cell r="D25" t="str">
            <v>C程序设计</v>
          </cell>
          <cell r="E25" t="str">
            <v>谭浩强</v>
          </cell>
          <cell r="F25" t="str">
            <v>清华大学出版社</v>
          </cell>
          <cell r="G25" t="str">
            <v>第四版或最新版</v>
          </cell>
          <cell r="H25">
            <v>0</v>
          </cell>
        </row>
        <row r="26">
          <cell r="C26" t="str">
            <v>工业工程导论</v>
          </cell>
          <cell r="D26" t="str">
            <v>工业工程概论</v>
          </cell>
          <cell r="E26" t="str">
            <v>蒋祖华</v>
          </cell>
          <cell r="F26" t="str">
            <v>机械工业出版社</v>
          </cell>
          <cell r="G26" t="str">
            <v>第二版</v>
          </cell>
          <cell r="H26" t="str">
            <v>ISBN: 978-7-111-50755-0</v>
          </cell>
        </row>
        <row r="27">
          <cell r="C27" t="str">
            <v>工业工程导论</v>
          </cell>
          <cell r="D27" t="str">
            <v>工业工程概论</v>
          </cell>
          <cell r="E27" t="str">
            <v>蒋祖华</v>
          </cell>
          <cell r="F27" t="str">
            <v>机械工业出版社</v>
          </cell>
          <cell r="G27" t="str">
            <v>第二版</v>
          </cell>
          <cell r="H27" t="str">
            <v>ISBN: 978-7-111-50755-0</v>
          </cell>
        </row>
        <row r="28">
          <cell r="C28" t="str">
            <v>工业工程导论</v>
          </cell>
          <cell r="D28" t="str">
            <v>工业工程概论</v>
          </cell>
          <cell r="E28" t="str">
            <v>蒋祖华</v>
          </cell>
          <cell r="F28" t="str">
            <v>机械工业出版社</v>
          </cell>
          <cell r="G28" t="str">
            <v>第二版</v>
          </cell>
          <cell r="H28" t="str">
            <v>ISBN: 978-7-111-50755-0</v>
          </cell>
        </row>
        <row r="29">
          <cell r="C29" t="str">
            <v>工业工程导论</v>
          </cell>
          <cell r="D29" t="str">
            <v>工业工程概论</v>
          </cell>
          <cell r="E29" t="str">
            <v>蒋祖华</v>
          </cell>
          <cell r="F29" t="str">
            <v>机械工业出版社</v>
          </cell>
          <cell r="G29" t="str">
            <v>第二版</v>
          </cell>
          <cell r="H29" t="str">
            <v>ISBN: 978-7-111-50755-0</v>
          </cell>
        </row>
        <row r="30">
          <cell r="C30" t="str">
            <v>工业工程导论</v>
          </cell>
          <cell r="D30" t="str">
            <v>工业工程概论</v>
          </cell>
          <cell r="E30" t="str">
            <v>蒋祖华</v>
          </cell>
          <cell r="F30" t="str">
            <v>机械工业出版社</v>
          </cell>
          <cell r="G30" t="str">
            <v>第二版</v>
          </cell>
          <cell r="H30" t="str">
            <v>ISBN: 978-7-111-50755-0</v>
          </cell>
        </row>
        <row r="31">
          <cell r="C31" t="str">
            <v>工业工程导论</v>
          </cell>
          <cell r="D31" t="str">
            <v>工业工程概论</v>
          </cell>
          <cell r="E31" t="str">
            <v>蒋祖华</v>
          </cell>
          <cell r="F31" t="str">
            <v>机械工业出版社</v>
          </cell>
          <cell r="G31" t="str">
            <v>第二版</v>
          </cell>
          <cell r="H31" t="str">
            <v>ISBN: 978-7-111-50755-0</v>
          </cell>
        </row>
        <row r="32">
          <cell r="C32" t="str">
            <v>工作研究</v>
          </cell>
          <cell r="D32" t="str">
            <v>基础工业工程</v>
          </cell>
          <cell r="E32" t="str">
            <v>易树平</v>
          </cell>
          <cell r="F32" t="str">
            <v>机械工业出版社</v>
          </cell>
          <cell r="G32" t="str">
            <v>第一版</v>
          </cell>
          <cell r="H32" t="str">
            <v>ISBN：9787111174950</v>
          </cell>
        </row>
        <row r="33">
          <cell r="C33" t="str">
            <v>公共部门财务管理B</v>
          </cell>
          <cell r="D33" t="str">
            <v>公共组织财务管理</v>
          </cell>
          <cell r="E33" t="str">
            <v>侯江红</v>
          </cell>
          <cell r="F33" t="str">
            <v>高等教育出版社</v>
          </cell>
          <cell r="G33" t="str">
            <v>第四版</v>
          </cell>
          <cell r="H33">
            <v>0</v>
          </cell>
        </row>
        <row r="34">
          <cell r="C34" t="str">
            <v>公共部门财务管理B</v>
          </cell>
          <cell r="D34" t="str">
            <v>公共组织财务管理</v>
          </cell>
          <cell r="E34" t="str">
            <v>侯江红</v>
          </cell>
          <cell r="F34" t="str">
            <v>高等教育出版社</v>
          </cell>
          <cell r="G34" t="str">
            <v>第四版</v>
          </cell>
          <cell r="H34">
            <v>0</v>
          </cell>
        </row>
        <row r="35">
          <cell r="C35" t="str">
            <v>公共管理学A</v>
          </cell>
          <cell r="D35" t="str">
            <v>公共管理学</v>
          </cell>
          <cell r="E35" t="str">
            <v>张军涛、曹煜玲编著</v>
          </cell>
          <cell r="F35" t="str">
            <v>清华大学出版社</v>
          </cell>
          <cell r="G35" t="str">
            <v>第一版</v>
          </cell>
          <cell r="H35">
            <v>0</v>
          </cell>
        </row>
        <row r="36">
          <cell r="C36" t="str">
            <v>公共政策分析</v>
          </cell>
          <cell r="D36" t="str">
            <v>公共政策学</v>
          </cell>
          <cell r="E36" t="str">
            <v>朱春奎</v>
          </cell>
          <cell r="F36" t="str">
            <v>清华大学出版社</v>
          </cell>
          <cell r="G36" t="str">
            <v>2016.8.1</v>
          </cell>
          <cell r="H36" t="str">
            <v>ISBN：9787302433095</v>
          </cell>
        </row>
        <row r="37">
          <cell r="C37" t="str">
            <v>公共政策分析</v>
          </cell>
          <cell r="D37" t="str">
            <v>公共政策学</v>
          </cell>
          <cell r="E37" t="str">
            <v>朱春奎</v>
          </cell>
          <cell r="F37" t="str">
            <v>清华大学出版社</v>
          </cell>
          <cell r="G37" t="str">
            <v>2016.8.1</v>
          </cell>
          <cell r="H37" t="str">
            <v>ISBN：9787302433095</v>
          </cell>
        </row>
        <row r="38">
          <cell r="C38" t="str">
            <v>公司金融</v>
          </cell>
          <cell r="D38" t="str">
            <v>不订教材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 t="str">
            <v>公务员考试培训</v>
          </cell>
          <cell r="D39" t="str">
            <v>不订教材(自备讲义)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</row>
        <row r="40">
          <cell r="C40" t="str">
            <v>公务员考试培训</v>
          </cell>
          <cell r="D40" t="str">
            <v>不订教材(自备讲义)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</row>
        <row r="41">
          <cell r="C41" t="str">
            <v>公务员制度</v>
          </cell>
          <cell r="D41" t="str">
            <v>公务员制度教程</v>
          </cell>
          <cell r="E41" t="str">
            <v>舒放</v>
          </cell>
          <cell r="F41" t="str">
            <v>中国人民大学出版社</v>
          </cell>
          <cell r="G41" t="str">
            <v>第五版</v>
          </cell>
          <cell r="H41" t="str">
            <v>ISBN：9787300145655</v>
          </cell>
        </row>
        <row r="42">
          <cell r="C42" t="str">
            <v>公务员制度</v>
          </cell>
          <cell r="D42" t="str">
            <v>公务员制度教程</v>
          </cell>
          <cell r="E42" t="str">
            <v>舒放</v>
          </cell>
          <cell r="F42" t="str">
            <v>中国人民大学出版社</v>
          </cell>
          <cell r="G42" t="str">
            <v>第五版</v>
          </cell>
          <cell r="H42" t="str">
            <v>ISBN：9787300145655</v>
          </cell>
        </row>
        <row r="43">
          <cell r="C43" t="str">
            <v>管理会计</v>
          </cell>
          <cell r="D43" t="str">
            <v>管理会计</v>
          </cell>
          <cell r="E43" t="str">
            <v>刘萍、郑慧、于树杉</v>
          </cell>
          <cell r="F43" t="str">
            <v>东北财经大学出版社</v>
          </cell>
          <cell r="G43" t="str">
            <v>第三版</v>
          </cell>
          <cell r="H43">
            <v>0</v>
          </cell>
        </row>
        <row r="44">
          <cell r="C44" t="str">
            <v>管理会计</v>
          </cell>
          <cell r="D44" t="str">
            <v>管理会计</v>
          </cell>
          <cell r="E44" t="str">
            <v>刘萍、郑慧、于树杉</v>
          </cell>
          <cell r="F44" t="str">
            <v>东北财经大学出版社</v>
          </cell>
          <cell r="G44" t="str">
            <v>第三版</v>
          </cell>
          <cell r="H44">
            <v>0</v>
          </cell>
        </row>
        <row r="45">
          <cell r="C45" t="str">
            <v>管理会计</v>
          </cell>
          <cell r="D45" t="str">
            <v>管理会计</v>
          </cell>
          <cell r="E45" t="str">
            <v>刘萍、郑慧、于树杉</v>
          </cell>
          <cell r="F45" t="str">
            <v>东北财经大学出版社</v>
          </cell>
          <cell r="G45" t="str">
            <v>第三版</v>
          </cell>
          <cell r="H45">
            <v>0</v>
          </cell>
        </row>
        <row r="46">
          <cell r="C46" t="str">
            <v>管理统计学</v>
          </cell>
          <cell r="D46" t="str">
            <v>统计学</v>
          </cell>
          <cell r="E46" t="str">
            <v>贾俊平</v>
          </cell>
          <cell r="F46" t="str">
            <v>中国人民大学出版社</v>
          </cell>
          <cell r="G46" t="str">
            <v>2009年第四版</v>
          </cell>
          <cell r="H46">
            <v>0</v>
          </cell>
        </row>
        <row r="47">
          <cell r="C47" t="str">
            <v>管理文秘</v>
          </cell>
          <cell r="D47" t="str">
            <v>现代秘书工作</v>
          </cell>
          <cell r="E47" t="str">
            <v>杨蓓蕾</v>
          </cell>
          <cell r="F47" t="str">
            <v>清华大学出版社</v>
          </cell>
          <cell r="G47" t="str">
            <v>2015年</v>
          </cell>
          <cell r="H47" t="str">
            <v>ISBN：9787302385929</v>
          </cell>
        </row>
        <row r="48">
          <cell r="C48" t="str">
            <v>管理信息系统</v>
          </cell>
          <cell r="D48" t="str">
            <v>管理信息系统</v>
          </cell>
          <cell r="E48" t="str">
            <v>王恒山</v>
          </cell>
          <cell r="F48" t="str">
            <v>机械工业出版社</v>
          </cell>
          <cell r="G48" t="str">
            <v>第二版</v>
          </cell>
          <cell r="H48">
            <v>0</v>
          </cell>
        </row>
        <row r="49">
          <cell r="C49" t="str">
            <v>管理信息系统</v>
          </cell>
          <cell r="D49" t="str">
            <v>管理信息系统</v>
          </cell>
          <cell r="E49" t="str">
            <v>王恒山</v>
          </cell>
          <cell r="F49" t="str">
            <v>机械工业出版社</v>
          </cell>
          <cell r="G49" t="str">
            <v>第二版</v>
          </cell>
          <cell r="H49">
            <v>0</v>
          </cell>
        </row>
        <row r="50">
          <cell r="C50" t="str">
            <v>管理信息系统</v>
          </cell>
          <cell r="D50" t="str">
            <v>管理信息系统</v>
          </cell>
          <cell r="E50" t="str">
            <v>王恒山</v>
          </cell>
          <cell r="F50" t="str">
            <v>机械工业出版社</v>
          </cell>
          <cell r="G50" t="str">
            <v>第二版</v>
          </cell>
          <cell r="H50">
            <v>0</v>
          </cell>
        </row>
        <row r="51">
          <cell r="C51" t="str">
            <v>管理学原理A</v>
          </cell>
          <cell r="D51" t="str">
            <v>管理学原理</v>
          </cell>
          <cell r="E51" t="str">
            <v>林凤</v>
          </cell>
          <cell r="F51" t="str">
            <v>中国财经出版传媒集团经济科学出版社</v>
          </cell>
          <cell r="G51">
            <v>0</v>
          </cell>
          <cell r="H51" t="str">
            <v>ISBN：978-7-5141-7799-2</v>
          </cell>
        </row>
        <row r="52">
          <cell r="C52" t="str">
            <v>管理学原理A</v>
          </cell>
          <cell r="D52" t="str">
            <v>管理学原理</v>
          </cell>
          <cell r="E52" t="str">
            <v>林凤</v>
          </cell>
          <cell r="F52" t="str">
            <v>中国财经出版传媒集团经济科学出版社</v>
          </cell>
          <cell r="G52">
            <v>0</v>
          </cell>
          <cell r="H52" t="str">
            <v>ISBN：978-7-5141-7799-2</v>
          </cell>
        </row>
        <row r="53">
          <cell r="C53" t="str">
            <v>管理学原理A</v>
          </cell>
          <cell r="D53" t="str">
            <v>管理学原理</v>
          </cell>
          <cell r="E53" t="str">
            <v>林凤</v>
          </cell>
          <cell r="F53" t="str">
            <v>中国财经出版传媒集团经济科学出版社</v>
          </cell>
          <cell r="G53">
            <v>0</v>
          </cell>
          <cell r="H53" t="str">
            <v>ISBN：978-7-5141-7799-2</v>
          </cell>
        </row>
        <row r="54">
          <cell r="C54" t="str">
            <v>管理学原理A</v>
          </cell>
          <cell r="D54" t="str">
            <v>管理学原理</v>
          </cell>
          <cell r="E54" t="str">
            <v>林凤</v>
          </cell>
          <cell r="F54" t="str">
            <v>中国财经出版传媒集团经济科学出版社</v>
          </cell>
          <cell r="G54">
            <v>0</v>
          </cell>
          <cell r="H54" t="str">
            <v>ISBN：978-7-5141-7799-2</v>
          </cell>
        </row>
        <row r="55">
          <cell r="C55" t="str">
            <v>管理学原理A</v>
          </cell>
          <cell r="D55" t="str">
            <v>管理学原理</v>
          </cell>
          <cell r="E55" t="str">
            <v>林凤</v>
          </cell>
          <cell r="F55" t="str">
            <v>中国财经出版传媒集团经济科学出版社</v>
          </cell>
          <cell r="G55">
            <v>0</v>
          </cell>
          <cell r="H55" t="str">
            <v>ISBN：978-7-5141-7799-2</v>
          </cell>
        </row>
        <row r="56">
          <cell r="C56" t="str">
            <v>管理学原理A</v>
          </cell>
          <cell r="D56" t="str">
            <v>管理学原理</v>
          </cell>
          <cell r="E56" t="str">
            <v>林凤</v>
          </cell>
          <cell r="F56" t="str">
            <v>中国财经出版传媒集团经济科学出版社</v>
          </cell>
          <cell r="G56">
            <v>0</v>
          </cell>
          <cell r="H56" t="str">
            <v>ISBN：978-7-5141-7799-2</v>
          </cell>
        </row>
        <row r="57">
          <cell r="C57" t="str">
            <v>管理学原理A</v>
          </cell>
          <cell r="D57" t="str">
            <v>管理学原理</v>
          </cell>
          <cell r="E57" t="str">
            <v>林凤</v>
          </cell>
          <cell r="F57" t="str">
            <v>中国财经出版传媒集团经济科学出版社</v>
          </cell>
          <cell r="G57">
            <v>0</v>
          </cell>
          <cell r="H57" t="str">
            <v>ISBN：978-7-5141-7799-2</v>
          </cell>
        </row>
        <row r="58">
          <cell r="C58" t="str">
            <v>管理学原理A</v>
          </cell>
          <cell r="D58" t="str">
            <v>管理学原理</v>
          </cell>
          <cell r="E58" t="str">
            <v>林凤</v>
          </cell>
          <cell r="F58" t="str">
            <v>中国财经出版传媒集团经济科学出版社</v>
          </cell>
          <cell r="G58">
            <v>0</v>
          </cell>
          <cell r="H58" t="str">
            <v>ISBN：978-7-5141-7799-2</v>
          </cell>
        </row>
        <row r="59">
          <cell r="C59" t="str">
            <v>国际保险学</v>
          </cell>
          <cell r="D59" t="str">
            <v>国际保险</v>
          </cell>
          <cell r="E59" t="str">
            <v>沈婷</v>
          </cell>
          <cell r="F59" t="str">
            <v>上海人民出版社/格致出版社</v>
          </cell>
          <cell r="G59" t="str">
            <v>最新版</v>
          </cell>
          <cell r="H59">
            <v>0</v>
          </cell>
        </row>
        <row r="60">
          <cell r="C60" t="str">
            <v>国际服务贸易</v>
          </cell>
          <cell r="D60" t="str">
            <v>国际服务贸易</v>
          </cell>
          <cell r="E60" t="str">
            <v>陈宪、殷凤</v>
          </cell>
          <cell r="F60" t="str">
            <v>机械工业出版社</v>
          </cell>
          <cell r="G60" t="str">
            <v>第二版</v>
          </cell>
          <cell r="H60">
            <v>0</v>
          </cell>
        </row>
        <row r="61">
          <cell r="C61" t="str">
            <v>国际会计准则(双语)</v>
          </cell>
          <cell r="D61" t="str">
            <v>国际会计准则</v>
          </cell>
          <cell r="E61" t="str">
            <v>周红</v>
          </cell>
          <cell r="F61" t="str">
            <v>东北财经大学出版社</v>
          </cell>
          <cell r="G61" t="str">
            <v>第二版</v>
          </cell>
          <cell r="H61" t="str">
            <v>ISBN：9787565407550</v>
          </cell>
        </row>
        <row r="62">
          <cell r="C62" t="str">
            <v>国际货运代理</v>
          </cell>
          <cell r="D62" t="str">
            <v>国际货运代理实务</v>
          </cell>
          <cell r="E62" t="str">
            <v>张炳达</v>
          </cell>
          <cell r="F62" t="str">
            <v>立信会计出版社</v>
          </cell>
          <cell r="G62">
            <v>0</v>
          </cell>
          <cell r="H62">
            <v>0</v>
          </cell>
        </row>
        <row r="63">
          <cell r="C63" t="str">
            <v>国际结算(双语)</v>
          </cell>
          <cell r="D63" t="str">
            <v>&lt;International Payments&gt;(中文名：《简明商务英语系列教程：国际支付》)</v>
          </cell>
          <cell r="E63" t="str">
            <v>辛克尔曼</v>
          </cell>
          <cell r="F63" t="str">
            <v>上海外语教育出版社</v>
          </cell>
          <cell r="G63" t="str">
            <v>第二版</v>
          </cell>
          <cell r="H63" t="str">
            <v>-</v>
          </cell>
        </row>
        <row r="64">
          <cell r="C64" t="str">
            <v>国际金融A</v>
          </cell>
          <cell r="D64" t="str">
            <v>国际金融</v>
          </cell>
          <cell r="E64" t="str">
            <v>张青龙、任丹蕾</v>
          </cell>
          <cell r="F64" t="str">
            <v>上海财经大学出版社</v>
          </cell>
          <cell r="G64">
            <v>0</v>
          </cell>
          <cell r="H64" t="str">
            <v>ISBN：978-7-5642-1783-9</v>
          </cell>
        </row>
        <row r="65">
          <cell r="C65" t="str">
            <v>国际金融A</v>
          </cell>
          <cell r="D65" t="str">
            <v>国际金融</v>
          </cell>
          <cell r="E65" t="str">
            <v>张青龙、任丹蕾</v>
          </cell>
          <cell r="F65" t="str">
            <v>上海财经大学出版社</v>
          </cell>
          <cell r="G65">
            <v>0</v>
          </cell>
          <cell r="H65" t="str">
            <v>ISBN：978-7-5642-1783-9</v>
          </cell>
        </row>
        <row r="66">
          <cell r="C66" t="str">
            <v>国际金融B</v>
          </cell>
          <cell r="D66" t="str">
            <v>不订教材(外教课程)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</row>
        <row r="67">
          <cell r="C67" t="str">
            <v>国际经济学</v>
          </cell>
          <cell r="D67" t="str">
            <v>国际经济学（理论与政策）上册国际贸易部分</v>
          </cell>
          <cell r="E67" t="str">
            <v>保罗·克鲁格曼</v>
          </cell>
          <cell r="F67" t="str">
            <v>中国人民大学 出版社</v>
          </cell>
          <cell r="G67" t="str">
            <v>第八版</v>
          </cell>
          <cell r="H67">
            <v>0</v>
          </cell>
        </row>
        <row r="68">
          <cell r="C68" t="str">
            <v>国际经济学</v>
          </cell>
          <cell r="D68" t="str">
            <v>国际经济学（理论与政策）上册国际贸易部分</v>
          </cell>
          <cell r="E68" t="str">
            <v>保罗·克鲁格曼</v>
          </cell>
          <cell r="F68" t="str">
            <v>中国人民大学 出版社</v>
          </cell>
          <cell r="G68" t="str">
            <v>第八版</v>
          </cell>
          <cell r="H68">
            <v>0</v>
          </cell>
        </row>
        <row r="69">
          <cell r="C69" t="str">
            <v>国际经济学</v>
          </cell>
          <cell r="D69" t="str">
            <v>国际经济学（理论与政策）上册国际贸易部分</v>
          </cell>
          <cell r="E69" t="str">
            <v>保罗·克鲁格曼</v>
          </cell>
          <cell r="F69" t="str">
            <v>中国人民大学 出版社</v>
          </cell>
          <cell r="G69" t="str">
            <v>第八版</v>
          </cell>
          <cell r="H69">
            <v>0</v>
          </cell>
        </row>
        <row r="70">
          <cell r="C70" t="str">
            <v>国际经济学</v>
          </cell>
          <cell r="D70" t="str">
            <v>国际经济学（理论与政策）上册国际贸易部分</v>
          </cell>
          <cell r="E70" t="str">
            <v>保罗·克鲁格曼</v>
          </cell>
          <cell r="F70" t="str">
            <v>中国人民大学 出版社</v>
          </cell>
          <cell r="G70" t="str">
            <v>第八版</v>
          </cell>
          <cell r="H70">
            <v>0</v>
          </cell>
        </row>
        <row r="71">
          <cell r="C71" t="str">
            <v>国际经济学</v>
          </cell>
          <cell r="D71" t="str">
            <v>国际经济学（理论与政策）上册国际贸易部分</v>
          </cell>
          <cell r="E71" t="str">
            <v>保罗·克鲁格曼</v>
          </cell>
          <cell r="F71" t="str">
            <v>中国人民大学 出版社</v>
          </cell>
          <cell r="G71" t="str">
            <v>第八版</v>
          </cell>
          <cell r="H71">
            <v>0</v>
          </cell>
        </row>
        <row r="72">
          <cell r="C72" t="str">
            <v>国际经济学</v>
          </cell>
          <cell r="D72" t="str">
            <v>国际经济学（理论与政策）上册国际贸易部分</v>
          </cell>
          <cell r="E72" t="str">
            <v>保罗·克鲁格曼</v>
          </cell>
          <cell r="F72" t="str">
            <v>中国人民大学 出版社</v>
          </cell>
          <cell r="G72" t="str">
            <v>第八版</v>
          </cell>
          <cell r="H72">
            <v>0</v>
          </cell>
        </row>
        <row r="73">
          <cell r="C73" t="str">
            <v>国际贸易理论与实务B</v>
          </cell>
          <cell r="D73" t="str">
            <v>进出口贸易实务教程</v>
          </cell>
          <cell r="E73" t="str">
            <v>吴百福</v>
          </cell>
          <cell r="F73" t="str">
            <v>格致出版社</v>
          </cell>
          <cell r="G73" t="str">
            <v>第七版</v>
          </cell>
          <cell r="H73">
            <v>0</v>
          </cell>
        </row>
        <row r="74">
          <cell r="C74" t="str">
            <v>国际市场学</v>
          </cell>
          <cell r="D74" t="str">
            <v>不订教材(外教课程)</v>
          </cell>
          <cell r="E74" t="str">
            <v>-</v>
          </cell>
          <cell r="F74" t="str">
            <v>-</v>
          </cell>
          <cell r="G74" t="str">
            <v>-</v>
          </cell>
          <cell r="H74" t="str">
            <v>-</v>
          </cell>
        </row>
        <row r="75">
          <cell r="C75" t="str">
            <v>国际税收(双语)</v>
          </cell>
          <cell r="D75" t="str">
            <v>国际税收</v>
          </cell>
          <cell r="E75" t="str">
            <v>王莹、申燕</v>
          </cell>
          <cell r="F75" t="str">
            <v>中国财政经济出版社</v>
          </cell>
          <cell r="G75">
            <v>0</v>
          </cell>
          <cell r="H75" t="str">
            <v>ISBN：9787509552353</v>
          </cell>
        </row>
        <row r="76">
          <cell r="C76" t="str">
            <v>国际营销学</v>
          </cell>
          <cell r="D76" t="str">
            <v>市场营销学+市场营销学学习手册(2本书)</v>
          </cell>
          <cell r="E76" t="str">
            <v>时启亮</v>
          </cell>
          <cell r="F76" t="str">
            <v>格致出版社</v>
          </cell>
          <cell r="G76" t="str">
            <v>-</v>
          </cell>
          <cell r="H76" t="str">
            <v>ISBN:978-7-5432-1623-5
ISBN:978-7-5432-1623-2</v>
          </cell>
        </row>
        <row r="77">
          <cell r="C77" t="str">
            <v>国际营销学</v>
          </cell>
          <cell r="D77" t="str">
            <v>市场营销学+市场营销学学习手册(2本书)</v>
          </cell>
          <cell r="E77" t="str">
            <v>时启亮</v>
          </cell>
          <cell r="F77" t="str">
            <v>格致出版社</v>
          </cell>
          <cell r="G77" t="str">
            <v>-</v>
          </cell>
          <cell r="H77" t="str">
            <v>ISBN:978-7-5432-1623-5
ISBN:978-7-5432-1623-2</v>
          </cell>
        </row>
        <row r="78">
          <cell r="C78" t="str">
            <v>海关实务</v>
          </cell>
          <cell r="D78" t="str">
            <v>报关实务</v>
          </cell>
          <cell r="E78" t="str">
            <v>武晋军、唐俏</v>
          </cell>
          <cell r="F78" t="str">
            <v>电子工业出版社</v>
          </cell>
          <cell r="G78" t="str">
            <v>第三版</v>
          </cell>
          <cell r="H78" t="str">
            <v>ISBN:978-7-121-27955-3</v>
          </cell>
        </row>
        <row r="79">
          <cell r="C79" t="str">
            <v>行政法与行政诉讼法B</v>
          </cell>
          <cell r="D79" t="str">
            <v>行政法与行政诉讼法</v>
          </cell>
          <cell r="E79" t="str">
            <v>沈福俊</v>
          </cell>
          <cell r="F79" t="str">
            <v>北京大学出版社</v>
          </cell>
          <cell r="G79">
            <v>0</v>
          </cell>
          <cell r="H79" t="str">
            <v>ISBN:9787301123737</v>
          </cell>
        </row>
        <row r="80">
          <cell r="C80" t="str">
            <v>行政法与行政诉讼法B</v>
          </cell>
          <cell r="D80" t="str">
            <v>行政法与行政诉讼法</v>
          </cell>
          <cell r="E80" t="str">
            <v>沈福俊</v>
          </cell>
          <cell r="F80" t="str">
            <v>北京大学出版社</v>
          </cell>
          <cell r="G80">
            <v>0</v>
          </cell>
          <cell r="H80" t="str">
            <v>ISBN:9787301123737</v>
          </cell>
        </row>
        <row r="81">
          <cell r="C81" t="str">
            <v>宏观经济学</v>
          </cell>
          <cell r="D81" t="str">
            <v>西方经济学（宏观部分）</v>
          </cell>
          <cell r="E81" t="str">
            <v>高鸿业</v>
          </cell>
          <cell r="F81" t="str">
            <v>中国人民大学出版社</v>
          </cell>
          <cell r="G81" t="str">
            <v>最新版</v>
          </cell>
          <cell r="H81">
            <v>0</v>
          </cell>
        </row>
        <row r="82">
          <cell r="C82" t="str">
            <v>宏观经济学</v>
          </cell>
          <cell r="D82" t="str">
            <v>西方经济学（宏观部分）</v>
          </cell>
          <cell r="E82" t="str">
            <v>高鸿业</v>
          </cell>
          <cell r="F82" t="str">
            <v>中国人民大学出版社</v>
          </cell>
          <cell r="G82" t="str">
            <v>最新版</v>
          </cell>
          <cell r="H82">
            <v>0</v>
          </cell>
        </row>
        <row r="83">
          <cell r="C83" t="str">
            <v>宏观经济学</v>
          </cell>
          <cell r="D83" t="str">
            <v>西方经济学（宏观部分）</v>
          </cell>
          <cell r="E83" t="str">
            <v>高鸿业</v>
          </cell>
          <cell r="F83" t="str">
            <v>中国人民大学出版社</v>
          </cell>
          <cell r="G83" t="str">
            <v>最新版</v>
          </cell>
          <cell r="H83">
            <v>0</v>
          </cell>
        </row>
        <row r="84">
          <cell r="C84" t="str">
            <v>宏观经济学</v>
          </cell>
          <cell r="D84" t="str">
            <v>西方经济学（宏观部分）</v>
          </cell>
          <cell r="E84" t="str">
            <v>高鸿业</v>
          </cell>
          <cell r="F84" t="str">
            <v>中国人民大学出版社</v>
          </cell>
          <cell r="G84" t="str">
            <v>最新版</v>
          </cell>
          <cell r="H84">
            <v>0</v>
          </cell>
        </row>
        <row r="85">
          <cell r="C85" t="str">
            <v>宏观经济学</v>
          </cell>
          <cell r="D85" t="str">
            <v>西方经济学（宏观部分）</v>
          </cell>
          <cell r="E85" t="str">
            <v>高鸿业</v>
          </cell>
          <cell r="F85" t="str">
            <v>中国人民大学出版社</v>
          </cell>
          <cell r="G85" t="str">
            <v>最新版</v>
          </cell>
          <cell r="H85">
            <v>0</v>
          </cell>
        </row>
        <row r="86">
          <cell r="C86" t="str">
            <v>宏观经济学</v>
          </cell>
          <cell r="D86" t="str">
            <v>西方经济学（宏观部分）</v>
          </cell>
          <cell r="E86" t="str">
            <v>高鸿业</v>
          </cell>
          <cell r="F86" t="str">
            <v>中国人民大学出版社</v>
          </cell>
          <cell r="G86" t="str">
            <v>最新版</v>
          </cell>
          <cell r="H86">
            <v>0</v>
          </cell>
        </row>
        <row r="87">
          <cell r="C87" t="str">
            <v>宏观经济学</v>
          </cell>
          <cell r="D87" t="str">
            <v>西方经济学（宏观部分）</v>
          </cell>
          <cell r="E87" t="str">
            <v>高鸿业</v>
          </cell>
          <cell r="F87" t="str">
            <v>中国人民大学出版社</v>
          </cell>
          <cell r="G87" t="str">
            <v>最新版</v>
          </cell>
          <cell r="H87">
            <v>0</v>
          </cell>
        </row>
        <row r="88">
          <cell r="C88" t="str">
            <v>宏观经济学</v>
          </cell>
          <cell r="D88" t="str">
            <v>西方经济学（宏观部分）</v>
          </cell>
          <cell r="E88" t="str">
            <v>高鸿业</v>
          </cell>
          <cell r="F88" t="str">
            <v>中国人民大学出版社</v>
          </cell>
          <cell r="G88" t="str">
            <v>最新版</v>
          </cell>
          <cell r="H88">
            <v>0</v>
          </cell>
        </row>
        <row r="89">
          <cell r="C89" t="str">
            <v>会计信息系统B</v>
          </cell>
          <cell r="D89" t="str">
            <v>不订教材(自备讲义)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</row>
        <row r="90">
          <cell r="C90" t="str">
            <v>机关公务礼仪B</v>
          </cell>
          <cell r="D90" t="str">
            <v>政务礼仪教程</v>
          </cell>
          <cell r="E90" t="str">
            <v>金正昆</v>
          </cell>
          <cell r="F90" t="str">
            <v>人民大学出版社</v>
          </cell>
          <cell r="G90" t="str">
            <v>最新版</v>
          </cell>
          <cell r="H90" t="str">
            <v>-</v>
          </cell>
        </row>
        <row r="91">
          <cell r="C91" t="str">
            <v>机关公务礼仪B</v>
          </cell>
          <cell r="D91" t="str">
            <v>政务礼仪教程</v>
          </cell>
          <cell r="E91" t="str">
            <v>金正昆</v>
          </cell>
          <cell r="F91" t="str">
            <v>人民大学出版社</v>
          </cell>
          <cell r="G91" t="str">
            <v>最新版</v>
          </cell>
          <cell r="H91" t="str">
            <v>-</v>
          </cell>
        </row>
        <row r="92">
          <cell r="C92" t="str">
            <v>计量经济学A</v>
          </cell>
          <cell r="D92" t="str">
            <v>计量经济学</v>
          </cell>
          <cell r="E92" t="str">
            <v>李子奈</v>
          </cell>
          <cell r="F92" t="str">
            <v>高等教育出版社</v>
          </cell>
          <cell r="G92" t="str">
            <v>第四版</v>
          </cell>
          <cell r="H92" t="str">
            <v>ISBN：9787040434323</v>
          </cell>
        </row>
        <row r="93">
          <cell r="C93" t="str">
            <v>计量经济学A</v>
          </cell>
          <cell r="D93" t="str">
            <v>计量经济学</v>
          </cell>
          <cell r="E93" t="str">
            <v>李子奈</v>
          </cell>
          <cell r="F93" t="str">
            <v>高等教育出版社</v>
          </cell>
          <cell r="G93" t="str">
            <v>第四版</v>
          </cell>
          <cell r="H93" t="str">
            <v>ISBN：9787040434323</v>
          </cell>
        </row>
        <row r="94">
          <cell r="C94" t="str">
            <v>计量经济学A</v>
          </cell>
          <cell r="D94" t="str">
            <v>计量经济学</v>
          </cell>
          <cell r="E94" t="str">
            <v>李子奈</v>
          </cell>
          <cell r="F94" t="str">
            <v>高等教育出版社</v>
          </cell>
          <cell r="G94" t="str">
            <v>第四版</v>
          </cell>
          <cell r="H94" t="str">
            <v>ISBN：9787040434323</v>
          </cell>
        </row>
        <row r="95">
          <cell r="C95" t="str">
            <v>计量经济学A</v>
          </cell>
          <cell r="D95" t="str">
            <v>计量经济学</v>
          </cell>
          <cell r="E95" t="str">
            <v>李子奈</v>
          </cell>
          <cell r="F95" t="str">
            <v>高等教育出版社</v>
          </cell>
          <cell r="G95" t="str">
            <v>第四版</v>
          </cell>
          <cell r="H95" t="str">
            <v>ISBN：9787040434323</v>
          </cell>
        </row>
        <row r="96">
          <cell r="C96" t="str">
            <v>计量经济学A</v>
          </cell>
          <cell r="D96" t="str">
            <v>计量经济学</v>
          </cell>
          <cell r="E96" t="str">
            <v>李子奈</v>
          </cell>
          <cell r="F96" t="str">
            <v>高等教育出版社</v>
          </cell>
          <cell r="G96" t="str">
            <v>第四版</v>
          </cell>
          <cell r="H96" t="str">
            <v>ISBN：9787040434323</v>
          </cell>
        </row>
        <row r="97">
          <cell r="C97" t="str">
            <v>计量经济学A</v>
          </cell>
          <cell r="D97" t="str">
            <v>计量经济学</v>
          </cell>
          <cell r="E97" t="str">
            <v>李子奈</v>
          </cell>
          <cell r="F97" t="str">
            <v>高等教育出版社</v>
          </cell>
          <cell r="G97" t="str">
            <v>第四版</v>
          </cell>
          <cell r="H97" t="str">
            <v>ISBN：9787040434323</v>
          </cell>
        </row>
        <row r="98">
          <cell r="C98" t="str">
            <v>计量经济学B</v>
          </cell>
          <cell r="D98" t="str">
            <v>计量经济学</v>
          </cell>
          <cell r="E98" t="str">
            <v>李子奈</v>
          </cell>
          <cell r="F98" t="str">
            <v>高等教育出版社</v>
          </cell>
          <cell r="G98" t="str">
            <v>第四版</v>
          </cell>
          <cell r="H98" t="str">
            <v>ISBN：9787040434323</v>
          </cell>
        </row>
        <row r="99">
          <cell r="C99" t="str">
            <v>计量经济学B</v>
          </cell>
          <cell r="D99" t="str">
            <v>计量经济学</v>
          </cell>
          <cell r="E99" t="str">
            <v>李子奈</v>
          </cell>
          <cell r="F99" t="str">
            <v>高等教育出版社</v>
          </cell>
          <cell r="G99" t="str">
            <v>第四版</v>
          </cell>
          <cell r="H99" t="str">
            <v>ISBN：9787040434323</v>
          </cell>
        </row>
        <row r="100">
          <cell r="C100" t="str">
            <v>计量经济学B</v>
          </cell>
          <cell r="D100" t="str">
            <v>计量经济学</v>
          </cell>
          <cell r="E100" t="str">
            <v>李子奈</v>
          </cell>
          <cell r="F100" t="str">
            <v>高等教育出版社</v>
          </cell>
          <cell r="G100" t="str">
            <v>第四版</v>
          </cell>
          <cell r="H100" t="str">
            <v>ISBN：9787040434323</v>
          </cell>
        </row>
        <row r="101">
          <cell r="C101" t="str">
            <v>计量经济学B</v>
          </cell>
          <cell r="D101" t="str">
            <v>计量经济学</v>
          </cell>
          <cell r="E101" t="str">
            <v>李子奈</v>
          </cell>
          <cell r="F101" t="str">
            <v>高等教育出版社</v>
          </cell>
          <cell r="G101" t="str">
            <v>第四版</v>
          </cell>
          <cell r="H101" t="str">
            <v>ISBN：9787040434323</v>
          </cell>
        </row>
        <row r="102">
          <cell r="C102" t="str">
            <v>计量经济学B</v>
          </cell>
          <cell r="D102" t="str">
            <v>计量经济学</v>
          </cell>
          <cell r="E102" t="str">
            <v>李子奈</v>
          </cell>
          <cell r="F102" t="str">
            <v>高等教育出版社</v>
          </cell>
          <cell r="G102" t="str">
            <v>第四版</v>
          </cell>
          <cell r="H102" t="str">
            <v>ISBN：9787040434323</v>
          </cell>
        </row>
        <row r="103">
          <cell r="C103" t="str">
            <v>计量经济学B</v>
          </cell>
          <cell r="D103" t="str">
            <v>计量经济学</v>
          </cell>
          <cell r="E103" t="str">
            <v>李子奈</v>
          </cell>
          <cell r="F103" t="str">
            <v>高等教育出版社</v>
          </cell>
          <cell r="G103" t="str">
            <v>第四版</v>
          </cell>
          <cell r="H103" t="str">
            <v>ISBN：9787040434323</v>
          </cell>
        </row>
        <row r="104">
          <cell r="C104" t="str">
            <v>计算机编程提高(2)</v>
          </cell>
          <cell r="D104" t="str">
            <v>Python程序设计</v>
          </cell>
          <cell r="E104" t="str">
            <v>江红等</v>
          </cell>
          <cell r="F104" t="str">
            <v>清华大学出版社</v>
          </cell>
          <cell r="G104" t="str">
            <v>第一版</v>
          </cell>
          <cell r="H104" t="str">
            <v>ISBN:9787512120433</v>
          </cell>
        </row>
        <row r="105">
          <cell r="C105" t="str">
            <v>交通经济学</v>
          </cell>
          <cell r="D105" t="str">
            <v>工程经济学</v>
          </cell>
          <cell r="E105" t="str">
            <v>邵颖红等</v>
          </cell>
          <cell r="F105" t="str">
            <v>同济大学出版社</v>
          </cell>
          <cell r="G105" t="str">
            <v>第四版</v>
          </cell>
          <cell r="H105" t="str">
            <v>ISBN：978-7-5608-4133-5</v>
          </cell>
        </row>
        <row r="106">
          <cell r="C106" t="str">
            <v>交通设计基础</v>
          </cell>
          <cell r="D106" t="str">
            <v>交通设计</v>
          </cell>
          <cell r="E106" t="str">
            <v>杨晓光</v>
          </cell>
          <cell r="F106" t="str">
            <v>人民交通出版社</v>
          </cell>
          <cell r="G106" t="str">
            <v>第一版</v>
          </cell>
          <cell r="H106" t="str">
            <v>IBSN:9787114085697</v>
          </cell>
        </row>
        <row r="107">
          <cell r="C107" t="str">
            <v>交通设计基础</v>
          </cell>
          <cell r="D107" t="str">
            <v>交通设计</v>
          </cell>
          <cell r="E107" t="str">
            <v>杨晓光</v>
          </cell>
          <cell r="F107" t="str">
            <v>人民交通出版社</v>
          </cell>
          <cell r="G107" t="str">
            <v>第一版</v>
          </cell>
          <cell r="H107" t="str">
            <v>IBSN:9787114085697</v>
          </cell>
        </row>
        <row r="108">
          <cell r="C108" t="str">
            <v>交通设计基础</v>
          </cell>
          <cell r="D108" t="str">
            <v>交通设计</v>
          </cell>
          <cell r="E108" t="str">
            <v>杨晓光</v>
          </cell>
          <cell r="F108" t="str">
            <v>人民交通出版社</v>
          </cell>
          <cell r="G108" t="str">
            <v>第一版</v>
          </cell>
          <cell r="H108" t="str">
            <v>IBSN:9787114085697</v>
          </cell>
        </row>
        <row r="109">
          <cell r="C109" t="str">
            <v>交通设计基础</v>
          </cell>
          <cell r="D109" t="str">
            <v>交通设计</v>
          </cell>
          <cell r="E109" t="str">
            <v>杨晓光</v>
          </cell>
          <cell r="F109" t="str">
            <v>人民交通出版社</v>
          </cell>
          <cell r="G109" t="str">
            <v>第一版</v>
          </cell>
          <cell r="H109" t="str">
            <v>IBSN:9787114085697</v>
          </cell>
        </row>
        <row r="110">
          <cell r="C110" t="str">
            <v>交通设计基础</v>
          </cell>
          <cell r="D110" t="str">
            <v>交通设计</v>
          </cell>
          <cell r="E110" t="str">
            <v>杨晓光</v>
          </cell>
          <cell r="F110" t="str">
            <v>人民交通出版社</v>
          </cell>
          <cell r="G110" t="str">
            <v>第一版</v>
          </cell>
          <cell r="H110" t="str">
            <v>IBSN:9787114085697</v>
          </cell>
        </row>
        <row r="111">
          <cell r="C111" t="str">
            <v>交通设计基础</v>
          </cell>
          <cell r="D111" t="str">
            <v>交通设计</v>
          </cell>
          <cell r="E111" t="str">
            <v>杨晓光</v>
          </cell>
          <cell r="F111" t="str">
            <v>人民交通出版社</v>
          </cell>
          <cell r="G111" t="str">
            <v>第一版</v>
          </cell>
          <cell r="H111" t="str">
            <v>IBSN:9787114085697</v>
          </cell>
        </row>
        <row r="112">
          <cell r="C112" t="str">
            <v>交通应用软件</v>
          </cell>
          <cell r="D112" t="str">
            <v>交通仿真实验教程</v>
          </cell>
          <cell r="E112" t="str">
            <v>刘博航</v>
          </cell>
          <cell r="F112" t="str">
            <v>人民交通出版社</v>
          </cell>
          <cell r="G112" t="str">
            <v>第二版</v>
          </cell>
          <cell r="H112">
            <v>0</v>
          </cell>
        </row>
        <row r="113">
          <cell r="C113" t="str">
            <v>交通诱导系统</v>
          </cell>
          <cell r="D113" t="str">
            <v>不订教材(自备讲义)</v>
          </cell>
          <cell r="E113" t="str">
            <v>-</v>
          </cell>
          <cell r="F113" t="str">
            <v>-</v>
          </cell>
          <cell r="G113" t="str">
            <v>-</v>
          </cell>
          <cell r="H113" t="str">
            <v>-</v>
          </cell>
        </row>
        <row r="114">
          <cell r="C114" t="str">
            <v>结构设计原理</v>
          </cell>
          <cell r="D114" t="str">
            <v>工程结构设计原理</v>
          </cell>
          <cell r="E114" t="str">
            <v>曹双寅主编</v>
          </cell>
          <cell r="F114" t="str">
            <v>东南大学出版社</v>
          </cell>
          <cell r="G114" t="str">
            <v>第三版</v>
          </cell>
          <cell r="H114" t="str">
            <v>IBSN:9787564137700</v>
          </cell>
        </row>
        <row r="115">
          <cell r="C115" t="str">
            <v>金融法</v>
          </cell>
          <cell r="D115" t="str">
            <v>金融服务法</v>
          </cell>
          <cell r="E115" t="str">
            <v>刘胜题</v>
          </cell>
          <cell r="F115" t="str">
            <v>立信会计出版社</v>
          </cell>
          <cell r="G115" t="str">
            <v>第一版</v>
          </cell>
          <cell r="H115" t="str">
            <v>ISBN：978-7-5429-3641-710</v>
          </cell>
        </row>
        <row r="116">
          <cell r="C116" t="str">
            <v>金融工程</v>
          </cell>
          <cell r="D116" t="str">
            <v>金融工程学</v>
          </cell>
          <cell r="E116" t="str">
            <v>孔刘柳、刁节文、张婷、王美娇</v>
          </cell>
          <cell r="F116" t="str">
            <v>上海财经大学出版社</v>
          </cell>
          <cell r="G116" t="str">
            <v>第一版</v>
          </cell>
          <cell r="H116" t="str">
            <v>ISBN:978-7-5642-2646-6</v>
          </cell>
        </row>
        <row r="117">
          <cell r="C117" t="str">
            <v>金融工程学</v>
          </cell>
          <cell r="D117" t="str">
            <v>期权与期货市场基本原理</v>
          </cell>
          <cell r="E117" t="str">
            <v>约翰·赫尔</v>
          </cell>
          <cell r="F117" t="str">
            <v>机械工业出版社</v>
          </cell>
          <cell r="G117" t="str">
            <v>第8版</v>
          </cell>
          <cell r="H117" t="str">
            <v>ISBN：9787111531029</v>
          </cell>
        </row>
        <row r="118">
          <cell r="C118" t="str">
            <v>金融理财</v>
          </cell>
          <cell r="D118" t="str">
            <v>不订教材(自备讲义)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</row>
        <row r="119">
          <cell r="C119" t="str">
            <v>金融理财</v>
          </cell>
          <cell r="D119" t="str">
            <v>不订教材(自备讲义)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</row>
        <row r="120">
          <cell r="C120" t="str">
            <v>金融学概论A</v>
          </cell>
          <cell r="D120" t="str">
            <v>货币金融学（第四版）</v>
          </cell>
          <cell r="E120" t="str">
            <v>戴国强</v>
          </cell>
          <cell r="F120" t="str">
            <v>上海财经大学出版社</v>
          </cell>
          <cell r="G120">
            <v>0</v>
          </cell>
          <cell r="H120" t="str">
            <v>ISBN:978-7-5642-2791-31F.2791</v>
          </cell>
        </row>
        <row r="121">
          <cell r="C121" t="str">
            <v>金融学概论A</v>
          </cell>
          <cell r="D121" t="str">
            <v>货币金融学（第四版）</v>
          </cell>
          <cell r="E121" t="str">
            <v>戴国强</v>
          </cell>
          <cell r="F121" t="str">
            <v>上海财经大学出版社</v>
          </cell>
          <cell r="G121">
            <v>0</v>
          </cell>
          <cell r="H121" t="str">
            <v>ISBN:978-7-5642-2791-31F.2791</v>
          </cell>
        </row>
        <row r="122">
          <cell r="C122" t="str">
            <v>金融学概论A</v>
          </cell>
          <cell r="D122" t="str">
            <v>货币金融学（第四版）</v>
          </cell>
          <cell r="E122" t="str">
            <v>戴国强</v>
          </cell>
          <cell r="F122" t="str">
            <v>上海财经大学出版社</v>
          </cell>
          <cell r="G122">
            <v>0</v>
          </cell>
          <cell r="H122" t="str">
            <v>ISBN:978-7-5642-2791-31F.2791</v>
          </cell>
        </row>
        <row r="123">
          <cell r="C123" t="str">
            <v>金融学概论A</v>
          </cell>
          <cell r="D123" t="str">
            <v>货币金融学（第四版）</v>
          </cell>
          <cell r="E123" t="str">
            <v>戴国强</v>
          </cell>
          <cell r="F123" t="str">
            <v>上海财经大学出版社</v>
          </cell>
          <cell r="G123">
            <v>0</v>
          </cell>
          <cell r="H123" t="str">
            <v>ISBN:978-7-5642-2791-31F.2791</v>
          </cell>
        </row>
        <row r="124">
          <cell r="C124" t="str">
            <v>金融学概论A</v>
          </cell>
          <cell r="D124" t="str">
            <v>货币金融学（第四版）</v>
          </cell>
          <cell r="E124" t="str">
            <v>戴国强</v>
          </cell>
          <cell r="F124" t="str">
            <v>上海财经大学出版社</v>
          </cell>
          <cell r="G124">
            <v>0</v>
          </cell>
          <cell r="H124" t="str">
            <v>ISBN:978-7-5642-2791-31F.2791</v>
          </cell>
        </row>
        <row r="125">
          <cell r="C125" t="str">
            <v>金融学概论A</v>
          </cell>
          <cell r="D125" t="str">
            <v>货币金融学（第四版）</v>
          </cell>
          <cell r="E125" t="str">
            <v>戴国强</v>
          </cell>
          <cell r="F125" t="str">
            <v>上海财经大学出版社</v>
          </cell>
          <cell r="G125">
            <v>0</v>
          </cell>
          <cell r="H125" t="str">
            <v>ISBN:978-7-5642-2791-31F.2791</v>
          </cell>
        </row>
        <row r="126">
          <cell r="C126" t="str">
            <v>经济法</v>
          </cell>
          <cell r="D126" t="str">
            <v>经济法教程</v>
          </cell>
          <cell r="E126" t="str">
            <v>张鹏群、鲁志昆、赵延波</v>
          </cell>
          <cell r="F126" t="str">
            <v>高等教育出版社</v>
          </cell>
          <cell r="G126" t="str">
            <v>最新版</v>
          </cell>
          <cell r="H126" t="str">
            <v>ISBN 978-7-5429-1173-5</v>
          </cell>
        </row>
        <row r="127">
          <cell r="C127" t="str">
            <v>经济法</v>
          </cell>
          <cell r="D127" t="str">
            <v>经济法教程</v>
          </cell>
          <cell r="E127" t="str">
            <v>张鹏群、鲁志昆、赵延波</v>
          </cell>
          <cell r="F127" t="str">
            <v>立信会计出版社</v>
          </cell>
          <cell r="G127" t="str">
            <v>最新版</v>
          </cell>
          <cell r="H127" t="str">
            <v>ISBN 978-7-5429-1173-5</v>
          </cell>
        </row>
        <row r="128">
          <cell r="C128" t="str">
            <v>经济法基础</v>
          </cell>
          <cell r="D128" t="str">
            <v>经济法教程</v>
          </cell>
          <cell r="E128" t="str">
            <v>刘胜题、鲁志昆、赵延波、刘丽华</v>
          </cell>
          <cell r="F128" t="str">
            <v>高等教育出版社</v>
          </cell>
          <cell r="G128">
            <v>2018</v>
          </cell>
          <cell r="H128" t="str">
            <v>ISBN：978-7-04-037103-1</v>
          </cell>
        </row>
        <row r="129">
          <cell r="C129" t="str">
            <v>经济文献阅读(双语)A(2)</v>
          </cell>
          <cell r="D129" t="str">
            <v>不订教材(自备讲义)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</row>
        <row r="130">
          <cell r="C130" t="str">
            <v>客户关系管理</v>
          </cell>
          <cell r="D130" t="str">
            <v>客户关系管理：战略框架（第二版）</v>
          </cell>
          <cell r="E130" t="str">
            <v>邓·皮泊斯著、郑志凌译</v>
          </cell>
          <cell r="F130" t="str">
            <v>中国金融出版社</v>
          </cell>
          <cell r="G130">
            <v>0</v>
          </cell>
          <cell r="H130" t="str">
            <v>ISBN:9787504975799</v>
          </cell>
        </row>
        <row r="131">
          <cell r="C131" t="str">
            <v>劳动关系管理</v>
          </cell>
          <cell r="D131" t="str">
            <v>劳动关系管理概论</v>
          </cell>
          <cell r="E131" t="str">
            <v>唐鑛</v>
          </cell>
          <cell r="F131" t="str">
            <v>中国人民大学出版社</v>
          </cell>
          <cell r="G131" t="str">
            <v>第一版</v>
          </cell>
          <cell r="H131" t="str">
            <v>ISBN:9787300150512</v>
          </cell>
        </row>
        <row r="132">
          <cell r="C132" t="str">
            <v>内部控制基础</v>
          </cell>
          <cell r="D132" t="str">
            <v>不订教材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</row>
        <row r="133">
          <cell r="C133" t="str">
            <v>品牌学</v>
          </cell>
          <cell r="D133" t="str">
            <v>品牌管理</v>
          </cell>
          <cell r="E133" t="str">
            <v>庞守林</v>
          </cell>
          <cell r="F133" t="str">
            <v>清华大学出版社</v>
          </cell>
          <cell r="G133" t="str">
            <v>第一版</v>
          </cell>
          <cell r="H133" t="str">
            <v>ISBN: 978-7-302-24211-6</v>
          </cell>
        </row>
        <row r="134">
          <cell r="C134" t="str">
            <v>企业资源计划</v>
          </cell>
          <cell r="D134" t="str">
            <v>MRPⅡ/ERP原理与应用</v>
          </cell>
          <cell r="E134" t="str">
            <v>程控、革扬</v>
          </cell>
          <cell r="F134" t="str">
            <v>清华大学出版社</v>
          </cell>
          <cell r="G134" t="str">
            <v>第三版</v>
          </cell>
          <cell r="H134">
            <v>0</v>
          </cell>
        </row>
        <row r="135">
          <cell r="C135" t="str">
            <v>企业资源计划</v>
          </cell>
          <cell r="D135" t="str">
            <v>MRPⅡ/ERP原理与应用</v>
          </cell>
          <cell r="E135" t="str">
            <v>程控、革扬</v>
          </cell>
          <cell r="F135" t="str">
            <v>清华大学出版社</v>
          </cell>
          <cell r="G135" t="str">
            <v>第三版</v>
          </cell>
          <cell r="H135">
            <v>0</v>
          </cell>
        </row>
        <row r="136">
          <cell r="C136" t="str">
            <v>企业资源计划</v>
          </cell>
          <cell r="D136" t="str">
            <v>MRPⅡ/ERP原理与应用</v>
          </cell>
          <cell r="E136" t="str">
            <v>程控、革扬</v>
          </cell>
          <cell r="F136" t="str">
            <v>清华大学出版社</v>
          </cell>
          <cell r="G136" t="str">
            <v>第三版</v>
          </cell>
          <cell r="H136">
            <v>0</v>
          </cell>
        </row>
        <row r="137">
          <cell r="C137" t="str">
            <v>人力资源管理</v>
          </cell>
          <cell r="D137" t="str">
            <v>人力资源管理（第三版）</v>
          </cell>
          <cell r="E137" t="str">
            <v>葛玉辉</v>
          </cell>
          <cell r="F137" t="str">
            <v>清华大学出版社</v>
          </cell>
          <cell r="G137" t="str">
            <v>第三版</v>
          </cell>
          <cell r="H137" t="str">
            <v>ISBN：9787302273622</v>
          </cell>
        </row>
        <row r="138">
          <cell r="C138" t="str">
            <v>人力资源管理</v>
          </cell>
          <cell r="D138" t="str">
            <v>人力资源管理（第三版）</v>
          </cell>
          <cell r="E138" t="str">
            <v>葛玉辉</v>
          </cell>
          <cell r="F138" t="str">
            <v>清华大学出版社</v>
          </cell>
          <cell r="G138" t="str">
            <v>第三版</v>
          </cell>
          <cell r="H138" t="str">
            <v>ISBN：9787302273622</v>
          </cell>
        </row>
        <row r="139">
          <cell r="C139" t="str">
            <v>人力资源管理与实务</v>
          </cell>
          <cell r="D139" t="str">
            <v>人力资源管理（第四版）</v>
          </cell>
          <cell r="E139" t="str">
            <v>葛玉辉</v>
          </cell>
          <cell r="F139" t="str">
            <v>清华大学出版社</v>
          </cell>
          <cell r="G139" t="str">
            <v>第四版</v>
          </cell>
          <cell r="H139" t="str">
            <v>ISBN：9787302273622</v>
          </cell>
        </row>
        <row r="140">
          <cell r="C140" t="str">
            <v>人力资源理论与实战</v>
          </cell>
          <cell r="D140" t="str">
            <v>人力资源管理（第三版）</v>
          </cell>
          <cell r="E140" t="str">
            <v>葛玉辉</v>
          </cell>
          <cell r="F140" t="str">
            <v>清华大学出版社</v>
          </cell>
          <cell r="G140" t="str">
            <v>第三版</v>
          </cell>
          <cell r="H140" t="str">
            <v>ISBN：9787302273622</v>
          </cell>
        </row>
        <row r="141">
          <cell r="C141" t="str">
            <v>商业银行会计</v>
          </cell>
          <cell r="D141" t="str">
            <v>金融企业会计学</v>
          </cell>
          <cell r="E141" t="str">
            <v>赵珍珠</v>
          </cell>
          <cell r="F141" t="str">
            <v>立信会计出版社</v>
          </cell>
          <cell r="G141" t="str">
            <v>第二版</v>
          </cell>
          <cell r="H141" t="str">
            <v>ISBN：9787542945549</v>
          </cell>
        </row>
        <row r="142">
          <cell r="C142" t="str">
            <v>上市公司财务报告分析</v>
          </cell>
          <cell r="D142" t="str">
            <v>财务报表分析</v>
          </cell>
          <cell r="E142" t="str">
            <v>张新民、钱爱民</v>
          </cell>
          <cell r="F142" t="str">
            <v>中国人民大学出版社</v>
          </cell>
          <cell r="G142" t="str">
            <v>2011年1月
第二版</v>
          </cell>
          <cell r="H142" t="str">
            <v>ISBN：978-7-300-12973-0</v>
          </cell>
        </row>
        <row r="143">
          <cell r="C143" t="str">
            <v>设施规划与设计</v>
          </cell>
          <cell r="D143" t="str">
            <v>设施规划</v>
          </cell>
          <cell r="E143" t="str">
            <v>周宏明</v>
          </cell>
          <cell r="F143" t="str">
            <v>机械工业出版社</v>
          </cell>
          <cell r="G143" t="str">
            <v>-</v>
          </cell>
          <cell r="H143" t="str">
            <v>ISBN：978-7-111-41440-7</v>
          </cell>
        </row>
        <row r="144">
          <cell r="C144" t="str">
            <v>社会保障制度</v>
          </cell>
          <cell r="D144" t="str">
            <v>社会保障学</v>
          </cell>
          <cell r="E144" t="str">
            <v>张琪</v>
          </cell>
          <cell r="F144" t="str">
            <v>高等教育出版社</v>
          </cell>
          <cell r="G144" t="str">
            <v>2016年6月第一版</v>
          </cell>
          <cell r="H144" t="str">
            <v>ISBN：9787040456509</v>
          </cell>
        </row>
        <row r="145">
          <cell r="C145" t="str">
            <v>社会保障制度</v>
          </cell>
          <cell r="D145" t="str">
            <v>社会保障学</v>
          </cell>
          <cell r="E145" t="str">
            <v>张琪</v>
          </cell>
          <cell r="F145" t="str">
            <v>高等教育出版社</v>
          </cell>
          <cell r="G145" t="str">
            <v>2016年6月第一版</v>
          </cell>
          <cell r="H145" t="str">
            <v>ISBN：9787040456509</v>
          </cell>
        </row>
        <row r="146">
          <cell r="C146" t="str">
            <v>社会学B</v>
          </cell>
          <cell r="D146" t="str">
            <v>社会学导论</v>
          </cell>
          <cell r="E146" t="str">
            <v>孙立平</v>
          </cell>
          <cell r="F146" t="str">
            <v>首都经济贸易大学出版社</v>
          </cell>
          <cell r="G146" t="str">
            <v>2014年第四版</v>
          </cell>
          <cell r="H146" t="str">
            <v>ISBN：9787563811113</v>
          </cell>
        </row>
        <row r="147">
          <cell r="C147" t="str">
            <v>社会学B</v>
          </cell>
          <cell r="D147" t="str">
            <v>社会学导论</v>
          </cell>
          <cell r="E147" t="str">
            <v>孙立平</v>
          </cell>
          <cell r="F147" t="str">
            <v>首都经济贸易大学出版社</v>
          </cell>
          <cell r="G147" t="str">
            <v>2014年第四版</v>
          </cell>
          <cell r="H147" t="str">
            <v>ISBN：9787563811113</v>
          </cell>
        </row>
        <row r="148">
          <cell r="C148" t="str">
            <v>生产与运作管理</v>
          </cell>
          <cell r="D148" t="str">
            <v>生产运作管理</v>
          </cell>
          <cell r="E148" t="str">
            <v>陈荣秋，马士华</v>
          </cell>
          <cell r="F148" t="str">
            <v>机械工业出版社</v>
          </cell>
          <cell r="G148" t="str">
            <v>第四版</v>
          </cell>
          <cell r="H148" t="str">
            <v>ISBN：9787111422938</v>
          </cell>
        </row>
        <row r="149">
          <cell r="C149" t="str">
            <v>生产与运作管理B</v>
          </cell>
          <cell r="D149" t="str">
            <v>运营管理</v>
          </cell>
          <cell r="E149" t="str">
            <v>罗伯特</v>
          </cell>
          <cell r="F149" t="str">
            <v>机械工业出版社</v>
          </cell>
          <cell r="G149" t="str">
            <v>第13版</v>
          </cell>
          <cell r="H149" t="str">
            <v>ISBN：9787111342601</v>
          </cell>
        </row>
        <row r="150">
          <cell r="C150" t="str">
            <v>市场研究方法A</v>
          </cell>
          <cell r="D150" t="str">
            <v>市场调研精要</v>
          </cell>
          <cell r="E150" t="str">
            <v>卡尔·迈克丹尼尔</v>
          </cell>
          <cell r="F150" t="str">
            <v>电子工业出版社</v>
          </cell>
          <cell r="G150" t="str">
            <v>第八版</v>
          </cell>
          <cell r="H150" t="str">
            <v>ISBN：978-7-1212-5811-4</v>
          </cell>
        </row>
        <row r="151">
          <cell r="C151" t="str">
            <v>数据库基础A</v>
          </cell>
          <cell r="D151" t="str">
            <v>数据库基础及应用</v>
          </cell>
          <cell r="E151" t="str">
            <v xml:space="preserve">樊重俊等  </v>
          </cell>
          <cell r="F151" t="str">
            <v>立信会计出版社</v>
          </cell>
          <cell r="G151" t="str">
            <v>第一版</v>
          </cell>
          <cell r="H151" t="str">
            <v>ISBN：9787542943781</v>
          </cell>
        </row>
        <row r="152">
          <cell r="C152" t="str">
            <v>数据库基础A</v>
          </cell>
          <cell r="D152" t="str">
            <v>数据库基础及应用</v>
          </cell>
          <cell r="E152" t="str">
            <v xml:space="preserve">樊重俊等  </v>
          </cell>
          <cell r="F152" t="str">
            <v>立信会计出版社</v>
          </cell>
          <cell r="G152" t="str">
            <v>第一版</v>
          </cell>
          <cell r="H152" t="str">
            <v>ISBN：9787542943781</v>
          </cell>
        </row>
        <row r="153">
          <cell r="C153" t="str">
            <v>数据库基础A</v>
          </cell>
          <cell r="D153" t="str">
            <v>数据库基础及应用</v>
          </cell>
          <cell r="E153" t="str">
            <v xml:space="preserve">樊重俊等  </v>
          </cell>
          <cell r="F153" t="str">
            <v>立信会计出版社</v>
          </cell>
          <cell r="G153" t="str">
            <v>第一版</v>
          </cell>
          <cell r="H153" t="str">
            <v>ISBN：9787542943781</v>
          </cell>
        </row>
        <row r="154">
          <cell r="C154" t="str">
            <v>数据库基础A</v>
          </cell>
          <cell r="D154" t="str">
            <v>数据库基础及应用</v>
          </cell>
          <cell r="E154" t="str">
            <v xml:space="preserve">樊重俊等  </v>
          </cell>
          <cell r="F154" t="str">
            <v>立信会计出版社</v>
          </cell>
          <cell r="G154" t="str">
            <v>第一版</v>
          </cell>
          <cell r="H154" t="str">
            <v>ISBN：9787542943781</v>
          </cell>
        </row>
        <row r="155">
          <cell r="C155" t="str">
            <v>数据库基础A</v>
          </cell>
          <cell r="D155" t="str">
            <v>数据库基础及应用</v>
          </cell>
          <cell r="E155" t="str">
            <v xml:space="preserve">樊重俊等  </v>
          </cell>
          <cell r="F155" t="str">
            <v>立信会计出版社</v>
          </cell>
          <cell r="G155" t="str">
            <v>第一版</v>
          </cell>
          <cell r="H155" t="str">
            <v>ISBN：9787542943781</v>
          </cell>
        </row>
        <row r="156">
          <cell r="C156" t="str">
            <v>数据库基础A</v>
          </cell>
          <cell r="D156" t="str">
            <v>数据库基础及应用</v>
          </cell>
          <cell r="E156" t="str">
            <v xml:space="preserve">樊重俊等  </v>
          </cell>
          <cell r="F156" t="str">
            <v>立信会计出版社</v>
          </cell>
          <cell r="G156" t="str">
            <v>第一版</v>
          </cell>
          <cell r="H156" t="str">
            <v>ISBN：9787542943781</v>
          </cell>
        </row>
        <row r="157">
          <cell r="C157" t="str">
            <v>数据库基础A</v>
          </cell>
          <cell r="D157" t="str">
            <v>数据库基础及应用</v>
          </cell>
          <cell r="E157" t="str">
            <v xml:space="preserve">樊重俊等  </v>
          </cell>
          <cell r="F157" t="str">
            <v>立信会计出版社</v>
          </cell>
          <cell r="G157" t="str">
            <v>第一版</v>
          </cell>
          <cell r="H157" t="str">
            <v>ISBN：9787542943781</v>
          </cell>
        </row>
        <row r="158">
          <cell r="C158" t="str">
            <v>数据库基础A</v>
          </cell>
          <cell r="D158" t="str">
            <v>数据库基础及应用</v>
          </cell>
          <cell r="E158" t="str">
            <v xml:space="preserve">樊重俊等  </v>
          </cell>
          <cell r="F158" t="str">
            <v>立信会计出版社</v>
          </cell>
          <cell r="G158" t="str">
            <v>第一版</v>
          </cell>
          <cell r="H158" t="str">
            <v>ISBN：9787542943781</v>
          </cell>
        </row>
        <row r="159">
          <cell r="C159" t="str">
            <v>数据挖掘</v>
          </cell>
          <cell r="D159" t="str">
            <v>数据仓库与数据挖掘教程</v>
          </cell>
          <cell r="E159" t="str">
            <v>陈文伟</v>
          </cell>
          <cell r="F159" t="str">
            <v>清华大学出版社</v>
          </cell>
          <cell r="G159" t="str">
            <v>最新版</v>
          </cell>
          <cell r="H159">
            <v>0</v>
          </cell>
        </row>
        <row r="160">
          <cell r="C160" t="str">
            <v>数学模型</v>
          </cell>
          <cell r="D160" t="str">
            <v>数据驱动建模及科学计算：复杂系统和大数据处理方法</v>
          </cell>
          <cell r="E160" t="str">
            <v>JN.库茨</v>
          </cell>
          <cell r="F160" t="str">
            <v>电子工业出版社</v>
          </cell>
          <cell r="G160" t="str">
            <v>第1版</v>
          </cell>
          <cell r="H160" t="str">
            <v>ISBN：9787121265969</v>
          </cell>
        </row>
        <row r="161">
          <cell r="C161" t="str">
            <v>税法</v>
          </cell>
          <cell r="D161" t="str">
            <v>税法</v>
          </cell>
          <cell r="E161" t="str">
            <v>中国注册会计师协会编</v>
          </cell>
          <cell r="F161" t="str">
            <v>经济科学出版社</v>
          </cell>
          <cell r="G161" t="str">
            <v>2017版</v>
          </cell>
          <cell r="H161">
            <v>0</v>
          </cell>
        </row>
        <row r="162">
          <cell r="C162" t="str">
            <v>税收筹划</v>
          </cell>
          <cell r="D162" t="str">
            <v>纳税筹划实务（第二版）</v>
          </cell>
          <cell r="E162" t="str">
            <v>梁文涛</v>
          </cell>
          <cell r="F162" t="str">
            <v>东北财经大学出版社</v>
          </cell>
          <cell r="G162" t="str">
            <v>第二版</v>
          </cell>
          <cell r="H162" t="str">
            <v>ISBN：9787565428654</v>
          </cell>
        </row>
        <row r="163">
          <cell r="C163" t="str">
            <v>税收计量与建模</v>
          </cell>
          <cell r="D163" t="str">
            <v>计量经济学</v>
          </cell>
          <cell r="E163" t="str">
            <v>沈根祥</v>
          </cell>
          <cell r="F163" t="str">
            <v>上海财经大学出版社</v>
          </cell>
          <cell r="G163" t="str">
            <v>最新版</v>
          </cell>
          <cell r="H163" t="str">
            <v>ISBN：9787564217518</v>
          </cell>
        </row>
        <row r="164">
          <cell r="C164" t="str">
            <v>税收学</v>
          </cell>
          <cell r="D164" t="str">
            <v>税收学</v>
          </cell>
          <cell r="E164" t="str">
            <v>胡怡建</v>
          </cell>
          <cell r="F164" t="str">
            <v>上海财大出版社</v>
          </cell>
          <cell r="G164" t="str">
            <v>最新版（第三版）</v>
          </cell>
          <cell r="H164">
            <v>0</v>
          </cell>
        </row>
        <row r="165">
          <cell r="C165" t="str">
            <v>税收学</v>
          </cell>
          <cell r="D165" t="str">
            <v>税收学</v>
          </cell>
          <cell r="E165" t="str">
            <v>胡怡建</v>
          </cell>
          <cell r="F165" t="str">
            <v>上海财大出版社</v>
          </cell>
          <cell r="G165" t="str">
            <v>最新版（第三版）</v>
          </cell>
          <cell r="H165">
            <v>0</v>
          </cell>
        </row>
        <row r="166">
          <cell r="C166" t="str">
            <v>税收学</v>
          </cell>
          <cell r="D166" t="str">
            <v>税收学</v>
          </cell>
          <cell r="E166" t="str">
            <v>胡怡建</v>
          </cell>
          <cell r="F166" t="str">
            <v>上海财大出版社</v>
          </cell>
          <cell r="G166" t="str">
            <v>最新版（第三版）</v>
          </cell>
          <cell r="H166">
            <v>0</v>
          </cell>
        </row>
        <row r="167">
          <cell r="C167" t="str">
            <v>税收学</v>
          </cell>
          <cell r="D167" t="str">
            <v>税收学</v>
          </cell>
          <cell r="E167" t="str">
            <v>胡怡建</v>
          </cell>
          <cell r="F167" t="str">
            <v>上海财大出版社</v>
          </cell>
          <cell r="G167" t="str">
            <v>最新版（第三版）</v>
          </cell>
          <cell r="H167">
            <v>0</v>
          </cell>
        </row>
        <row r="168">
          <cell r="C168" t="str">
            <v>税收学</v>
          </cell>
          <cell r="D168" t="str">
            <v>税收学</v>
          </cell>
          <cell r="E168" t="str">
            <v>胡怡建</v>
          </cell>
          <cell r="F168" t="str">
            <v>上海财大出版社</v>
          </cell>
          <cell r="G168" t="str">
            <v>最新版（第三版）</v>
          </cell>
          <cell r="H168">
            <v>0</v>
          </cell>
        </row>
        <row r="169">
          <cell r="C169" t="str">
            <v>税收学</v>
          </cell>
          <cell r="D169" t="str">
            <v>税收学</v>
          </cell>
          <cell r="E169" t="str">
            <v>胡怡建</v>
          </cell>
          <cell r="F169" t="str">
            <v>上海财大出版社</v>
          </cell>
          <cell r="G169" t="str">
            <v>最新版（第三版）</v>
          </cell>
          <cell r="H169">
            <v>0</v>
          </cell>
        </row>
        <row r="170">
          <cell r="C170" t="str">
            <v>统计学</v>
          </cell>
          <cell r="D170" t="str">
            <v>统计学</v>
          </cell>
          <cell r="E170" t="str">
            <v>贾俊平</v>
          </cell>
          <cell r="F170" t="str">
            <v>中国人民大学出版社</v>
          </cell>
          <cell r="G170" t="str">
            <v>2015第六版</v>
          </cell>
          <cell r="H170" t="str">
            <v>ISBN：9787300203096</v>
          </cell>
        </row>
        <row r="171">
          <cell r="C171" t="str">
            <v>统计学</v>
          </cell>
          <cell r="D171" t="str">
            <v>统计学</v>
          </cell>
          <cell r="E171" t="str">
            <v>贾俊平</v>
          </cell>
          <cell r="F171" t="str">
            <v>中国人民大学出版社</v>
          </cell>
          <cell r="G171" t="str">
            <v>2015第六版</v>
          </cell>
          <cell r="H171" t="str">
            <v>ISBN：9787300203096</v>
          </cell>
        </row>
        <row r="172">
          <cell r="C172" t="str">
            <v>统计学</v>
          </cell>
          <cell r="D172" t="str">
            <v>统计学</v>
          </cell>
          <cell r="E172" t="str">
            <v>贾俊平</v>
          </cell>
          <cell r="F172" t="str">
            <v>中国人民大学出版社</v>
          </cell>
          <cell r="G172" t="str">
            <v>2015第六版</v>
          </cell>
          <cell r="H172" t="str">
            <v>ISBN：9787300203096</v>
          </cell>
        </row>
        <row r="173">
          <cell r="C173" t="str">
            <v>统计学</v>
          </cell>
          <cell r="D173" t="str">
            <v>统计学</v>
          </cell>
          <cell r="E173" t="str">
            <v>贾俊平</v>
          </cell>
          <cell r="F173" t="str">
            <v>中国人民大学出版社</v>
          </cell>
          <cell r="G173" t="str">
            <v>2015第六版</v>
          </cell>
          <cell r="H173" t="str">
            <v>ISBN：9787300203096</v>
          </cell>
        </row>
        <row r="174">
          <cell r="C174" t="str">
            <v>统计学</v>
          </cell>
          <cell r="D174" t="str">
            <v>统计学</v>
          </cell>
          <cell r="E174" t="str">
            <v>贾俊平</v>
          </cell>
          <cell r="F174" t="str">
            <v>中国人民大学出版社</v>
          </cell>
          <cell r="G174" t="str">
            <v>2015第六版</v>
          </cell>
          <cell r="H174" t="str">
            <v>ISBN：9787300203096</v>
          </cell>
        </row>
        <row r="175">
          <cell r="C175" t="str">
            <v>统计学</v>
          </cell>
          <cell r="D175" t="str">
            <v>统计学</v>
          </cell>
          <cell r="E175" t="str">
            <v>贾俊平</v>
          </cell>
          <cell r="F175" t="str">
            <v>中国人民大学出版社</v>
          </cell>
          <cell r="G175" t="str">
            <v>2015第六版</v>
          </cell>
          <cell r="H175" t="str">
            <v>ISBN：9787300203096</v>
          </cell>
        </row>
        <row r="176">
          <cell r="C176" t="str">
            <v>统计学A</v>
          </cell>
          <cell r="D176" t="str">
            <v>统计学</v>
          </cell>
          <cell r="E176" t="str">
            <v xml:space="preserve"> 贾俊平</v>
          </cell>
          <cell r="F176" t="str">
            <v>中国人民大学出版社</v>
          </cell>
          <cell r="G176" t="str">
            <v>2015第六版</v>
          </cell>
          <cell r="H176" t="str">
            <v>ISBN：9787300203096</v>
          </cell>
        </row>
        <row r="177">
          <cell r="C177" t="str">
            <v>统计学A</v>
          </cell>
          <cell r="D177" t="str">
            <v>统计学</v>
          </cell>
          <cell r="E177" t="str">
            <v xml:space="preserve"> 贾俊平</v>
          </cell>
          <cell r="F177" t="str">
            <v>中国人民大学出版社</v>
          </cell>
          <cell r="G177" t="str">
            <v>2015第六版</v>
          </cell>
          <cell r="H177" t="str">
            <v>ISBN：9787300203096</v>
          </cell>
        </row>
        <row r="178">
          <cell r="C178" t="str">
            <v>统计学A</v>
          </cell>
          <cell r="D178" t="str">
            <v>统计学</v>
          </cell>
          <cell r="E178" t="str">
            <v xml:space="preserve"> 贾俊平</v>
          </cell>
          <cell r="F178" t="str">
            <v>中国人民大学出版社</v>
          </cell>
          <cell r="G178" t="str">
            <v>2015第六版</v>
          </cell>
          <cell r="H178" t="str">
            <v>ISBN：9787300203096</v>
          </cell>
        </row>
        <row r="179">
          <cell r="C179" t="str">
            <v>统计学A</v>
          </cell>
          <cell r="D179" t="str">
            <v>统计学</v>
          </cell>
          <cell r="E179" t="str">
            <v xml:space="preserve"> 贾俊平</v>
          </cell>
          <cell r="F179" t="str">
            <v>中国人民大学出版社</v>
          </cell>
          <cell r="G179" t="str">
            <v>2015第六版</v>
          </cell>
          <cell r="H179" t="str">
            <v>ISBN：9787300203096</v>
          </cell>
        </row>
        <row r="180">
          <cell r="C180" t="str">
            <v>统计学A</v>
          </cell>
          <cell r="D180" t="str">
            <v>统计学</v>
          </cell>
          <cell r="E180" t="str">
            <v xml:space="preserve"> 贾俊平</v>
          </cell>
          <cell r="F180" t="str">
            <v>中国人民大学出版社</v>
          </cell>
          <cell r="G180" t="str">
            <v>2015第六版</v>
          </cell>
          <cell r="H180" t="str">
            <v>ISBN：9787300203096</v>
          </cell>
        </row>
        <row r="181">
          <cell r="C181" t="str">
            <v>统计学A</v>
          </cell>
          <cell r="D181" t="str">
            <v>统计学</v>
          </cell>
          <cell r="E181" t="str">
            <v xml:space="preserve"> 贾俊平</v>
          </cell>
          <cell r="F181" t="str">
            <v>中国人民大学出版社</v>
          </cell>
          <cell r="G181" t="str">
            <v>2015第六版</v>
          </cell>
          <cell r="H181" t="str">
            <v>ISBN：9787300203096</v>
          </cell>
        </row>
        <row r="182">
          <cell r="C182" t="str">
            <v>外贸英语函电(双语)A</v>
          </cell>
          <cell r="D182" t="str">
            <v>外贸英语函电</v>
          </cell>
          <cell r="E182" t="str">
            <v>易露露等</v>
          </cell>
          <cell r="F182" t="str">
            <v>清华大学出版社</v>
          </cell>
          <cell r="G182" t="str">
            <v>第三版</v>
          </cell>
          <cell r="H182" t="str">
            <v>ISBN：9787302440963</v>
          </cell>
        </row>
        <row r="183">
          <cell r="C183" t="str">
            <v>网络营销</v>
          </cell>
          <cell r="D183" t="str">
            <v>网络营销导论(第三版)</v>
          </cell>
          <cell r="E183" t="str">
            <v>刘向晖</v>
          </cell>
          <cell r="F183" t="str">
            <v>清华大学出版社</v>
          </cell>
          <cell r="G183" t="str">
            <v>第三版</v>
          </cell>
          <cell r="H183" t="str">
            <v>ISBN:978-7-302-34907-5</v>
          </cell>
        </row>
        <row r="184">
          <cell r="C184" t="str">
            <v>网络营销</v>
          </cell>
          <cell r="D184" t="str">
            <v>网络营销导论(第三版)</v>
          </cell>
          <cell r="E184" t="str">
            <v>刘向晖</v>
          </cell>
          <cell r="F184" t="str">
            <v>清华大学出版社</v>
          </cell>
          <cell r="G184" t="str">
            <v>第三版</v>
          </cell>
          <cell r="H184" t="str">
            <v>ISBN:978-7-302-34907-5</v>
          </cell>
        </row>
        <row r="185">
          <cell r="C185" t="str">
            <v>网络营销(双语)</v>
          </cell>
          <cell r="D185" t="str">
            <v>网络营销导论(第三版)</v>
          </cell>
          <cell r="E185" t="str">
            <v>刘向晖</v>
          </cell>
          <cell r="F185" t="str">
            <v>清华大学出版社</v>
          </cell>
          <cell r="G185" t="str">
            <v>第三版</v>
          </cell>
          <cell r="H185" t="str">
            <v>ISBN:978-7-302-34907-5</v>
          </cell>
        </row>
        <row r="186">
          <cell r="C186" t="str">
            <v>物流管理</v>
          </cell>
          <cell r="D186" t="str">
            <v>不订教材(自备讲义)</v>
          </cell>
          <cell r="E186" t="str">
            <v>-</v>
          </cell>
          <cell r="F186" t="str">
            <v>-</v>
          </cell>
          <cell r="G186" t="str">
            <v>-</v>
          </cell>
          <cell r="H186" t="str">
            <v>-</v>
          </cell>
        </row>
        <row r="187">
          <cell r="C187" t="str">
            <v>物流管理</v>
          </cell>
          <cell r="D187" t="str">
            <v>不订教材(自备讲义)</v>
          </cell>
          <cell r="E187" t="str">
            <v>-</v>
          </cell>
          <cell r="F187" t="str">
            <v>-</v>
          </cell>
          <cell r="G187" t="str">
            <v>-</v>
          </cell>
          <cell r="H187" t="str">
            <v>-</v>
          </cell>
        </row>
        <row r="188">
          <cell r="C188" t="str">
            <v>物流管理</v>
          </cell>
          <cell r="D188" t="str">
            <v>不订教材(自备讲义)</v>
          </cell>
          <cell r="E188" t="str">
            <v>-</v>
          </cell>
          <cell r="F188" t="str">
            <v>-</v>
          </cell>
          <cell r="G188" t="str">
            <v>-</v>
          </cell>
          <cell r="H188" t="str">
            <v>-</v>
          </cell>
        </row>
        <row r="189">
          <cell r="C189" t="str">
            <v>系统建模与仿真</v>
          </cell>
          <cell r="D189" t="str">
            <v>计算机模拟技术</v>
          </cell>
          <cell r="E189" t="str">
            <v>许晓兵等</v>
          </cell>
          <cell r="F189" t="str">
            <v>上海理工大学胶印</v>
          </cell>
          <cell r="G189" t="str">
            <v>-</v>
          </cell>
          <cell r="H189" t="str">
            <v>-</v>
          </cell>
        </row>
        <row r="190">
          <cell r="C190" t="str">
            <v>系统模拟</v>
          </cell>
          <cell r="D190" t="str">
            <v>计算机模拟技术</v>
          </cell>
          <cell r="E190" t="str">
            <v>许晓兵等</v>
          </cell>
          <cell r="F190" t="str">
            <v>上海理工大学胶印</v>
          </cell>
          <cell r="G190">
            <v>0</v>
          </cell>
          <cell r="H190">
            <v>0</v>
          </cell>
        </row>
        <row r="191">
          <cell r="C191" t="str">
            <v>现代物流与供应链管理</v>
          </cell>
          <cell r="D191" t="str">
            <v>供应链与物流管理</v>
          </cell>
          <cell r="E191" t="str">
            <v>陈廷斌、吴赜书</v>
          </cell>
          <cell r="F191" t="str">
            <v>清华大学出版社</v>
          </cell>
          <cell r="G191" t="str">
            <v>第一版</v>
          </cell>
          <cell r="H191">
            <v>0</v>
          </cell>
        </row>
        <row r="192">
          <cell r="C192" t="str">
            <v>现代物流与供应链管理</v>
          </cell>
          <cell r="D192" t="str">
            <v>供应链与物流管理</v>
          </cell>
          <cell r="E192" t="str">
            <v>陈廷斌、吴赜书</v>
          </cell>
          <cell r="F192" t="str">
            <v>清华大学出版社</v>
          </cell>
          <cell r="G192" t="str">
            <v>第一版</v>
          </cell>
          <cell r="H192">
            <v>0</v>
          </cell>
        </row>
        <row r="193">
          <cell r="C193" t="str">
            <v>现代物流与供应链管理</v>
          </cell>
          <cell r="D193" t="str">
            <v>供应链与物流管理</v>
          </cell>
          <cell r="E193" t="str">
            <v>陈廷斌、吴赜书</v>
          </cell>
          <cell r="F193" t="str">
            <v>清华大学出版社</v>
          </cell>
          <cell r="G193" t="str">
            <v>第一版</v>
          </cell>
          <cell r="H193">
            <v>0</v>
          </cell>
        </row>
        <row r="194">
          <cell r="C194" t="str">
            <v>现代物流与供应链管理</v>
          </cell>
          <cell r="D194" t="str">
            <v>供应链与物流管理</v>
          </cell>
          <cell r="E194" t="str">
            <v>陈廷斌、吴赜书</v>
          </cell>
          <cell r="F194" t="str">
            <v>清华大学出版社</v>
          </cell>
          <cell r="G194" t="str">
            <v>第一版</v>
          </cell>
          <cell r="H194">
            <v>0</v>
          </cell>
        </row>
        <row r="195">
          <cell r="C195" t="str">
            <v>现代物流与供应链管理</v>
          </cell>
          <cell r="D195" t="str">
            <v>供应链与物流管理</v>
          </cell>
          <cell r="E195" t="str">
            <v>陈廷斌、吴赜书</v>
          </cell>
          <cell r="F195" t="str">
            <v>清华大学出版社</v>
          </cell>
          <cell r="G195" t="str">
            <v>第一版</v>
          </cell>
          <cell r="H195">
            <v>0</v>
          </cell>
        </row>
        <row r="196">
          <cell r="C196" t="str">
            <v>现代物流与供应链管理</v>
          </cell>
          <cell r="D196" t="str">
            <v>供应链与物流管理</v>
          </cell>
          <cell r="E196" t="str">
            <v>陈廷斌、吴赜书</v>
          </cell>
          <cell r="F196" t="str">
            <v>清华大学出版社</v>
          </cell>
          <cell r="G196" t="str">
            <v>第一版</v>
          </cell>
          <cell r="H196">
            <v>0</v>
          </cell>
        </row>
        <row r="197">
          <cell r="C197" t="str">
            <v>项目管理</v>
          </cell>
          <cell r="D197" t="str">
            <v>不订教材(外教课程)</v>
          </cell>
          <cell r="E197" t="str">
            <v>-</v>
          </cell>
          <cell r="F197" t="str">
            <v>-</v>
          </cell>
          <cell r="G197" t="str">
            <v>-</v>
          </cell>
          <cell r="H197" t="str">
            <v>-</v>
          </cell>
        </row>
        <row r="198">
          <cell r="C198" t="str">
            <v>项目管理</v>
          </cell>
          <cell r="D198" t="str">
            <v>现代项目管理学导论</v>
          </cell>
          <cell r="E198" t="str">
            <v>邱菀华</v>
          </cell>
          <cell r="F198" t="str">
            <v>机械工业出版社</v>
          </cell>
          <cell r="G198" t="str">
            <v xml:space="preserve"> </v>
          </cell>
          <cell r="H198">
            <v>0</v>
          </cell>
        </row>
        <row r="199">
          <cell r="C199" t="str">
            <v>项目管理</v>
          </cell>
          <cell r="D199" t="str">
            <v>现代项目管理学导论</v>
          </cell>
          <cell r="E199" t="str">
            <v>邱菀华</v>
          </cell>
          <cell r="F199" t="str">
            <v>机械工业出版社</v>
          </cell>
          <cell r="G199" t="str">
            <v xml:space="preserve"> </v>
          </cell>
          <cell r="H199">
            <v>0</v>
          </cell>
        </row>
        <row r="200">
          <cell r="C200" t="str">
            <v>项目管理</v>
          </cell>
          <cell r="D200" t="str">
            <v>现代项目管理学导论</v>
          </cell>
          <cell r="E200" t="str">
            <v>邱菀华</v>
          </cell>
          <cell r="F200" t="str">
            <v>机械工业出版社</v>
          </cell>
          <cell r="G200" t="str">
            <v xml:space="preserve"> </v>
          </cell>
          <cell r="H200">
            <v>0</v>
          </cell>
        </row>
        <row r="201">
          <cell r="C201" t="str">
            <v>信管学科前沿讲座</v>
          </cell>
          <cell r="D201" t="str">
            <v>大数据挖掘与机器学习</v>
          </cell>
          <cell r="E201" t="str">
            <v>杰瑞德·迪安</v>
          </cell>
          <cell r="F201" t="str">
            <v>人民邮电出版社</v>
          </cell>
          <cell r="G201" t="str">
            <v>2015年</v>
          </cell>
          <cell r="H201" t="str">
            <v>ISBN：9787115397362</v>
          </cell>
        </row>
        <row r="202">
          <cell r="C202" t="str">
            <v>信息安全原理</v>
          </cell>
          <cell r="D202" t="str">
            <v>信息安全概论</v>
          </cell>
          <cell r="E202" t="str">
            <v>石志国，贺也平，赵悦</v>
          </cell>
          <cell r="F202" t="str">
            <v xml:space="preserve"> 清华大学出版社&amp;北京交通大学出版社</v>
          </cell>
          <cell r="G202" t="str">
            <v>2007年</v>
          </cell>
          <cell r="H202" t="str">
            <v>ISBN:9787810829984</v>
          </cell>
        </row>
        <row r="203">
          <cell r="C203" t="str">
            <v>信息经济学</v>
          </cell>
          <cell r="D203" t="str">
            <v>信息经济学教程</v>
          </cell>
          <cell r="E203" t="str">
            <v>陈禹，王明明</v>
          </cell>
          <cell r="F203" t="str">
            <v>清华大学出版社</v>
          </cell>
          <cell r="G203" t="str">
            <v>第二版</v>
          </cell>
          <cell r="H203" t="str">
            <v>ISBN：9787302257639</v>
          </cell>
        </row>
        <row r="204">
          <cell r="C204" t="str">
            <v>信息系统分析与设计</v>
          </cell>
          <cell r="D204" t="str">
            <v>信息系统分析与设计（第2版）</v>
          </cell>
          <cell r="E204" t="str">
            <v>黄孝章等</v>
          </cell>
          <cell r="F204" t="str">
            <v xml:space="preserve"> 清华大学出版社</v>
          </cell>
          <cell r="G204" t="str">
            <v>第二版</v>
          </cell>
          <cell r="H204" t="str">
            <v>ISBN：9787302448471</v>
          </cell>
        </row>
        <row r="205">
          <cell r="C205" t="str">
            <v>英语口语(2)</v>
          </cell>
          <cell r="D205" t="str">
            <v>不订教材(自备讲义)</v>
          </cell>
          <cell r="E205" t="str">
            <v>-</v>
          </cell>
          <cell r="F205" t="str">
            <v>-</v>
          </cell>
          <cell r="G205" t="str">
            <v>-</v>
          </cell>
          <cell r="H205" t="str">
            <v>-</v>
          </cell>
        </row>
        <row r="206">
          <cell r="C206" t="str">
            <v>运筹学A</v>
          </cell>
          <cell r="D206" t="str">
            <v>基础运筹学教程</v>
          </cell>
          <cell r="E206" t="str">
            <v>马良</v>
          </cell>
          <cell r="F206" t="str">
            <v>高等教育出版社</v>
          </cell>
          <cell r="G206" t="str">
            <v>第一版</v>
          </cell>
          <cell r="H206">
            <v>0</v>
          </cell>
        </row>
        <row r="207">
          <cell r="C207" t="str">
            <v>运筹学A</v>
          </cell>
          <cell r="D207" t="str">
            <v>基础运筹学教程</v>
          </cell>
          <cell r="E207" t="str">
            <v>马良</v>
          </cell>
          <cell r="F207" t="str">
            <v>高等教育出版社</v>
          </cell>
          <cell r="G207" t="str">
            <v>第一版</v>
          </cell>
          <cell r="H207">
            <v>0</v>
          </cell>
        </row>
        <row r="208">
          <cell r="C208" t="str">
            <v>运筹学A</v>
          </cell>
          <cell r="D208" t="str">
            <v>基础运筹学教程</v>
          </cell>
          <cell r="E208" t="str">
            <v>马良</v>
          </cell>
          <cell r="F208" t="str">
            <v>高等教育出版社</v>
          </cell>
          <cell r="G208" t="str">
            <v>第一版</v>
          </cell>
          <cell r="H208">
            <v>0</v>
          </cell>
        </row>
        <row r="209">
          <cell r="C209" t="str">
            <v>运筹学A</v>
          </cell>
          <cell r="D209" t="str">
            <v>基础运筹学教程</v>
          </cell>
          <cell r="E209" t="str">
            <v>马良</v>
          </cell>
          <cell r="F209" t="str">
            <v>高等教育出版社</v>
          </cell>
          <cell r="G209" t="str">
            <v>第一版</v>
          </cell>
          <cell r="H209">
            <v>0</v>
          </cell>
        </row>
        <row r="210">
          <cell r="C210" t="str">
            <v>运筹学A</v>
          </cell>
          <cell r="D210" t="str">
            <v>基础运筹学教程</v>
          </cell>
          <cell r="E210" t="str">
            <v>马良</v>
          </cell>
          <cell r="F210" t="str">
            <v>高等教育出版社</v>
          </cell>
          <cell r="G210" t="str">
            <v>第一版</v>
          </cell>
          <cell r="H210">
            <v>0</v>
          </cell>
        </row>
        <row r="211">
          <cell r="C211" t="str">
            <v>运筹学A</v>
          </cell>
          <cell r="D211" t="str">
            <v>基础运筹学教程</v>
          </cell>
          <cell r="E211" t="str">
            <v>马良</v>
          </cell>
          <cell r="F211" t="str">
            <v>高等教育出版社</v>
          </cell>
          <cell r="G211" t="str">
            <v>第一版</v>
          </cell>
          <cell r="H211">
            <v>0</v>
          </cell>
        </row>
        <row r="212">
          <cell r="C212" t="str">
            <v>运筹学B</v>
          </cell>
          <cell r="D212" t="str">
            <v>基础运筹学教程（第二版）</v>
          </cell>
          <cell r="E212" t="str">
            <v>马良</v>
          </cell>
          <cell r="F212" t="str">
            <v>高等教育出版社</v>
          </cell>
          <cell r="G212" t="str">
            <v>最新版</v>
          </cell>
          <cell r="H212">
            <v>0</v>
          </cell>
        </row>
        <row r="213">
          <cell r="C213" t="str">
            <v>运筹学B</v>
          </cell>
          <cell r="D213" t="str">
            <v>基础运筹学教程（第二版）</v>
          </cell>
          <cell r="E213" t="str">
            <v>马良</v>
          </cell>
          <cell r="F213" t="str">
            <v>高等教育出版社</v>
          </cell>
          <cell r="G213" t="str">
            <v>最新版</v>
          </cell>
          <cell r="H213">
            <v>0</v>
          </cell>
        </row>
        <row r="214">
          <cell r="C214" t="str">
            <v>运筹学B</v>
          </cell>
          <cell r="D214" t="str">
            <v>基础运筹学教程（第二版）</v>
          </cell>
          <cell r="E214" t="str">
            <v>马良</v>
          </cell>
          <cell r="F214" t="str">
            <v>高等教育出版社</v>
          </cell>
          <cell r="G214" t="str">
            <v>最新版</v>
          </cell>
          <cell r="H214">
            <v>0</v>
          </cell>
        </row>
        <row r="215">
          <cell r="C215" t="str">
            <v>运筹学B</v>
          </cell>
          <cell r="D215" t="str">
            <v>基础运筹学教程（第二版）</v>
          </cell>
          <cell r="E215" t="str">
            <v>马良</v>
          </cell>
          <cell r="F215" t="str">
            <v>高等教育出版社</v>
          </cell>
          <cell r="G215" t="str">
            <v>最新版</v>
          </cell>
          <cell r="H215">
            <v>0</v>
          </cell>
        </row>
        <row r="216">
          <cell r="C216" t="str">
            <v>运筹学B</v>
          </cell>
          <cell r="D216" t="str">
            <v>基础运筹学教程（第二版）</v>
          </cell>
          <cell r="E216" t="str">
            <v>马良</v>
          </cell>
          <cell r="F216" t="str">
            <v>高等教育出版社</v>
          </cell>
          <cell r="G216" t="str">
            <v>最新版</v>
          </cell>
          <cell r="H216">
            <v>0</v>
          </cell>
        </row>
        <row r="217">
          <cell r="C217" t="str">
            <v>运筹学B</v>
          </cell>
          <cell r="D217" t="str">
            <v>基础运筹学教程（第二版）</v>
          </cell>
          <cell r="E217" t="str">
            <v>马良</v>
          </cell>
          <cell r="F217" t="str">
            <v>高等教育出版社</v>
          </cell>
          <cell r="G217" t="str">
            <v>最新版</v>
          </cell>
          <cell r="H217">
            <v>0</v>
          </cell>
        </row>
        <row r="218">
          <cell r="C218" t="str">
            <v>运输工程导论</v>
          </cell>
          <cell r="D218" t="str">
            <v>交通运输工程导论</v>
          </cell>
          <cell r="E218" t="str">
            <v>顾保南著</v>
          </cell>
          <cell r="F218" t="str">
            <v>人民交通出版社</v>
          </cell>
          <cell r="G218" t="str">
            <v>第三版</v>
          </cell>
          <cell r="H218" t="str">
            <v>ISBN：9787114115752</v>
          </cell>
        </row>
        <row r="219">
          <cell r="C219" t="str">
            <v>战略管理(双语)</v>
          </cell>
          <cell r="D219" t="str">
            <v>不订教材(外教课程)</v>
          </cell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</row>
        <row r="220">
          <cell r="C220" t="str">
            <v>战略与风险管理</v>
          </cell>
          <cell r="D220" t="str">
            <v>2017年CPA，公司战略与风险管理</v>
          </cell>
          <cell r="E220" t="str">
            <v>-</v>
          </cell>
          <cell r="F220" t="str">
            <v>-</v>
          </cell>
          <cell r="G220" t="str">
            <v>-</v>
          </cell>
          <cell r="H220" t="str">
            <v>-</v>
          </cell>
        </row>
        <row r="221">
          <cell r="C221" t="str">
            <v>证券投资与实务</v>
          </cell>
          <cell r="D221" t="str">
            <v>证券投资理论与实务</v>
          </cell>
          <cell r="E221" t="str">
            <v>高广阔</v>
          </cell>
          <cell r="F221" t="str">
            <v>上海财经大学出版社</v>
          </cell>
          <cell r="G221" t="str">
            <v>第三版</v>
          </cell>
          <cell r="H221" t="str">
            <v>ISBN：9787564224233</v>
          </cell>
        </row>
        <row r="222">
          <cell r="C222" t="str">
            <v>证券投资与实务A</v>
          </cell>
          <cell r="D222" t="str">
            <v>证券投资学</v>
          </cell>
          <cell r="E222" t="str">
            <v>霍文文</v>
          </cell>
          <cell r="F222" t="str">
            <v>高等教育出版社</v>
          </cell>
          <cell r="G222" t="str">
            <v>第四版</v>
          </cell>
          <cell r="H222" t="str">
            <v>ISBN：978-7-04-023748-1</v>
          </cell>
        </row>
        <row r="223">
          <cell r="C223" t="str">
            <v>政府与非营利组织会计A</v>
          </cell>
          <cell r="D223" t="str">
            <v>政府与非营利组织会计</v>
          </cell>
          <cell r="E223" t="str">
            <v>常丽、何东平</v>
          </cell>
          <cell r="F223" t="str">
            <v>东北财经大学出版社</v>
          </cell>
          <cell r="G223" t="str">
            <v>第四版</v>
          </cell>
          <cell r="H223" t="str">
            <v>ISBN：9787565422454</v>
          </cell>
        </row>
        <row r="224">
          <cell r="C224" t="str">
            <v>质量管理</v>
          </cell>
          <cell r="D224" t="str">
            <v>质量工程与管理</v>
          </cell>
          <cell r="E224" t="str">
            <v>罗国勋</v>
          </cell>
          <cell r="F224" t="str">
            <v>高等教育出版社</v>
          </cell>
          <cell r="G224">
            <v>0</v>
          </cell>
          <cell r="H224" t="str">
            <v>ISBN：978-7-04-025392-4</v>
          </cell>
        </row>
        <row r="225">
          <cell r="C225" t="str">
            <v>质量控制与可靠性</v>
          </cell>
          <cell r="D225" t="str">
            <v>质量管理与可靠性</v>
          </cell>
          <cell r="E225" t="str">
            <v>罗国勋</v>
          </cell>
          <cell r="F225" t="str">
            <v>高等教育出版社</v>
          </cell>
          <cell r="G225">
            <v>0</v>
          </cell>
          <cell r="H225" t="str">
            <v>ISBN：978-7-04-017244-7</v>
          </cell>
        </row>
        <row r="226">
          <cell r="C226" t="str">
            <v>中国税制(2)</v>
          </cell>
          <cell r="D226" t="str">
            <v>税法</v>
          </cell>
          <cell r="E226" t="str">
            <v>中国注册会计师协会编</v>
          </cell>
          <cell r="F226" t="str">
            <v>经济科学出版社</v>
          </cell>
          <cell r="G226" t="str">
            <v>2017版</v>
          </cell>
          <cell r="H226">
            <v>0</v>
          </cell>
        </row>
        <row r="227">
          <cell r="C227" t="str">
            <v>中级财务会计B(2)</v>
          </cell>
          <cell r="D227" t="str">
            <v>不订教材(自备讲义)</v>
          </cell>
          <cell r="E227" t="str">
            <v>-</v>
          </cell>
          <cell r="F227" t="str">
            <v>-</v>
          </cell>
          <cell r="G227" t="str">
            <v>-</v>
          </cell>
          <cell r="H227" t="str">
            <v>-</v>
          </cell>
        </row>
        <row r="228">
          <cell r="C228" t="str">
            <v>组织行为学</v>
          </cell>
          <cell r="D228" t="str">
            <v>组织行为学</v>
          </cell>
          <cell r="E228" t="str">
            <v>张德</v>
          </cell>
          <cell r="F228" t="str">
            <v>清华大学出版社</v>
          </cell>
          <cell r="G228" t="str">
            <v>第二版</v>
          </cell>
          <cell r="H228" t="str">
            <v>ISBN：9787302248996</v>
          </cell>
        </row>
        <row r="229">
          <cell r="C229" t="str">
            <v>组织行为学</v>
          </cell>
          <cell r="D229" t="str">
            <v>组织行为学</v>
          </cell>
          <cell r="E229" t="str">
            <v>陈春花、杨忠、曹洲涛等</v>
          </cell>
          <cell r="F229" t="str">
            <v>机械工业出版社</v>
          </cell>
          <cell r="G229" t="str">
            <v>第三版</v>
          </cell>
          <cell r="H229" t="str">
            <v>ISBN：9787111525806</v>
          </cell>
        </row>
        <row r="230">
          <cell r="C230" t="str">
            <v>组织行为学</v>
          </cell>
          <cell r="D230" t="str">
            <v>组织行为学</v>
          </cell>
          <cell r="E230" t="str">
            <v>陈春花、杨忠、曹洲涛等</v>
          </cell>
          <cell r="F230" t="str">
            <v>机械工业出版社</v>
          </cell>
          <cell r="G230" t="str">
            <v>第三版</v>
          </cell>
          <cell r="H230" t="str">
            <v>ISBN：9787111525806</v>
          </cell>
        </row>
        <row r="231">
          <cell r="C231" t="str">
            <v>组织行为学</v>
          </cell>
          <cell r="D231" t="str">
            <v>组织行为学</v>
          </cell>
          <cell r="E231" t="str">
            <v>陈春花、杨忠、曹洲涛等</v>
          </cell>
          <cell r="F231" t="str">
            <v>机械工业出版社</v>
          </cell>
          <cell r="G231" t="str">
            <v>第三版</v>
          </cell>
          <cell r="H231" t="str">
            <v>ISBN：9787111525806</v>
          </cell>
        </row>
        <row r="232">
          <cell r="C232" t="str">
            <v>研究方法与论文写作</v>
          </cell>
          <cell r="D232" t="str">
            <v>经管研究方法实践指南 [英]</v>
          </cell>
          <cell r="E232" t="str">
            <v>[英]加瑞(Ghauri，P.)，[挪]格朗霍格</v>
          </cell>
          <cell r="F232" t="str">
            <v>东北财经大学出版社</v>
          </cell>
          <cell r="G232" t="str">
            <v>-</v>
          </cell>
          <cell r="H232" t="str">
            <v>ISBN: 9787810849753</v>
          </cell>
        </row>
        <row r="233">
          <cell r="C233" t="str">
            <v>市场研究方法A</v>
          </cell>
          <cell r="D233" t="str">
            <v>市场调研精要</v>
          </cell>
          <cell r="E233" t="str">
            <v>小卡尔·迈克丹尼尔著，范秀成译</v>
          </cell>
          <cell r="F233" t="str">
            <v>电子工业出版社</v>
          </cell>
          <cell r="G233" t="str">
            <v>第六版</v>
          </cell>
          <cell r="H233">
            <v>0</v>
          </cell>
        </row>
        <row r="234">
          <cell r="C234" t="str">
            <v>创业企业人力资源管理实务</v>
          </cell>
          <cell r="D234" t="str">
            <v>人力资源管理:理论、案例、实务</v>
          </cell>
          <cell r="E234" t="str">
            <v>林雪莹，王永丽主编</v>
          </cell>
          <cell r="F234" t="str">
            <v> 中国传媒大学出版社</v>
          </cell>
          <cell r="G234" t="str">
            <v>2016年1月版</v>
          </cell>
          <cell r="H234" t="str">
            <v>ISBN：9787565716171</v>
          </cell>
        </row>
        <row r="235">
          <cell r="C235" t="str">
            <v>公共关系与礼仪实务</v>
          </cell>
          <cell r="D235" t="str">
            <v>公共关系实务</v>
          </cell>
          <cell r="E235" t="str">
            <v>王妍、唐文</v>
          </cell>
          <cell r="F235" t="str">
            <v>北京航空航天大学出版社</v>
          </cell>
          <cell r="G235">
            <v>0</v>
          </cell>
          <cell r="H235">
            <v>0</v>
          </cell>
        </row>
        <row r="236">
          <cell r="C236" t="str">
            <v>互联网思维与技术基础(2)</v>
          </cell>
          <cell r="D236" t="str">
            <v>参与感</v>
          </cell>
          <cell r="E236" t="str">
            <v>黎万强</v>
          </cell>
          <cell r="F236" t="str">
            <v>中信出版社</v>
          </cell>
          <cell r="G236" t="str">
            <v>2014年8月</v>
          </cell>
          <cell r="H236">
            <v>0</v>
          </cell>
        </row>
        <row r="237">
          <cell r="C237" t="str">
            <v>新产品开发与创新管理</v>
          </cell>
          <cell r="D237" t="str">
            <v>不订教材(自备讲义)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</row>
        <row r="238">
          <cell r="C238" t="str">
            <v>市场营销管理与实务A(2)</v>
          </cell>
          <cell r="D238" t="str">
            <v>不订教材(自备讲义)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</row>
        <row r="239">
          <cell r="C239" t="str">
            <v>创业型企业财务管理</v>
          </cell>
          <cell r="D239" t="str">
            <v>不订教材(自备讲义)</v>
          </cell>
          <cell r="E239" t="str">
            <v>-</v>
          </cell>
          <cell r="F239" t="str">
            <v>-</v>
          </cell>
          <cell r="G239" t="str">
            <v>-</v>
          </cell>
          <cell r="H239" t="str">
            <v>-</v>
          </cell>
        </row>
        <row r="240">
          <cell r="C240" t="str">
            <v>创业战略与策略</v>
          </cell>
          <cell r="D240" t="str">
            <v>不订教材(自备讲义)</v>
          </cell>
          <cell r="E240" t="str">
            <v>-</v>
          </cell>
          <cell r="F240" t="str">
            <v>-</v>
          </cell>
          <cell r="G240" t="str">
            <v>-</v>
          </cell>
          <cell r="H240" t="str">
            <v>-</v>
          </cell>
        </row>
        <row r="241">
          <cell r="C241" t="str">
            <v>创业案例分析(1)</v>
          </cell>
          <cell r="D241" t="str">
            <v>不订教材(自备讲义)</v>
          </cell>
          <cell r="E241" t="str">
            <v>-</v>
          </cell>
          <cell r="F241" t="str">
            <v>-</v>
          </cell>
          <cell r="G241" t="str">
            <v>-</v>
          </cell>
          <cell r="H241" t="str">
            <v>-</v>
          </cell>
        </row>
        <row r="242">
          <cell r="C242" t="str">
            <v>创业案例分析(2)</v>
          </cell>
          <cell r="D242" t="str">
            <v>不订教材(自备讲义)</v>
          </cell>
          <cell r="E242" t="str">
            <v>-</v>
          </cell>
          <cell r="F242" t="str">
            <v>-</v>
          </cell>
          <cell r="G242" t="str">
            <v>-</v>
          </cell>
          <cell r="H242" t="str">
            <v>-</v>
          </cell>
        </row>
        <row r="243">
          <cell r="C243" t="str">
            <v>行业调研报告与分析</v>
          </cell>
          <cell r="D243" t="str">
            <v>不订教材(自备讲义)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</row>
        <row r="244">
          <cell r="C244" t="str">
            <v>创业专业实习(1)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C245" t="str">
            <v>创业专业实习(2)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C246" t="str">
            <v>EDI模拟实验A</v>
          </cell>
          <cell r="D246" t="str">
            <v>不订教材(实践类课程)</v>
          </cell>
          <cell r="E246" t="str">
            <v>-</v>
          </cell>
          <cell r="F246" t="str">
            <v>-</v>
          </cell>
          <cell r="G246" t="str">
            <v>-</v>
          </cell>
          <cell r="H246" t="str">
            <v>-</v>
          </cell>
        </row>
        <row r="247">
          <cell r="C247" t="str">
            <v>ERP沙盘推演实训</v>
          </cell>
          <cell r="D247" t="str">
            <v>不订教材(实践类课程)</v>
          </cell>
          <cell r="E247" t="str">
            <v>-</v>
          </cell>
          <cell r="F247" t="str">
            <v>-</v>
          </cell>
          <cell r="G247" t="str">
            <v>-</v>
          </cell>
          <cell r="H247" t="str">
            <v>-</v>
          </cell>
        </row>
        <row r="248">
          <cell r="C248" t="str">
            <v>ERP沙盘推演实训A</v>
          </cell>
          <cell r="D248" t="str">
            <v>不订教材(实践类课程)</v>
          </cell>
          <cell r="E248" t="str">
            <v>-</v>
          </cell>
          <cell r="F248" t="str">
            <v>-</v>
          </cell>
          <cell r="G248" t="str">
            <v>-</v>
          </cell>
          <cell r="H248" t="str">
            <v>-</v>
          </cell>
        </row>
        <row r="249">
          <cell r="C249" t="str">
            <v>保险核心业务模拟实训</v>
          </cell>
          <cell r="D249" t="str">
            <v>不订教材(实践类课程)</v>
          </cell>
          <cell r="E249" t="str">
            <v>-</v>
          </cell>
          <cell r="F249" t="str">
            <v>-</v>
          </cell>
          <cell r="G249" t="str">
            <v>-</v>
          </cell>
          <cell r="H249" t="str">
            <v>-</v>
          </cell>
        </row>
        <row r="250">
          <cell r="C250" t="str">
            <v>毕业论文</v>
          </cell>
          <cell r="D250" t="str">
            <v>不订教材(实践类课程)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</row>
        <row r="251">
          <cell r="C251" t="str">
            <v>毕业论文</v>
          </cell>
          <cell r="D251" t="str">
            <v>不订教材(实践类课程)</v>
          </cell>
          <cell r="E251" t="str">
            <v>-</v>
          </cell>
          <cell r="F251" t="str">
            <v>-</v>
          </cell>
          <cell r="G251" t="str">
            <v>-</v>
          </cell>
          <cell r="H251" t="str">
            <v>-</v>
          </cell>
        </row>
        <row r="252">
          <cell r="C252" t="str">
            <v>毕业论文</v>
          </cell>
          <cell r="D252" t="str">
            <v>不订教材(实践类课程)</v>
          </cell>
          <cell r="E252" t="str">
            <v>-</v>
          </cell>
          <cell r="F252" t="str">
            <v>-</v>
          </cell>
          <cell r="G252" t="str">
            <v>-</v>
          </cell>
          <cell r="H252" t="str">
            <v>-</v>
          </cell>
        </row>
        <row r="253">
          <cell r="C253" t="str">
            <v>毕业论文</v>
          </cell>
          <cell r="D253" t="str">
            <v>不订教材(实践类课程)</v>
          </cell>
          <cell r="E253" t="str">
            <v>-</v>
          </cell>
          <cell r="F253" t="str">
            <v>-</v>
          </cell>
          <cell r="G253" t="str">
            <v>-</v>
          </cell>
          <cell r="H253" t="str">
            <v>-</v>
          </cell>
        </row>
        <row r="254">
          <cell r="C254" t="str">
            <v>毕业论文</v>
          </cell>
          <cell r="D254" t="str">
            <v>不订教材(实践类课程)</v>
          </cell>
          <cell r="E254" t="str">
            <v>-</v>
          </cell>
          <cell r="F254" t="str">
            <v>-</v>
          </cell>
          <cell r="G254" t="str">
            <v>-</v>
          </cell>
          <cell r="H254" t="str">
            <v>-</v>
          </cell>
        </row>
        <row r="255">
          <cell r="C255" t="str">
            <v>毕业论文</v>
          </cell>
          <cell r="D255" t="str">
            <v>不订教材(实践类课程)</v>
          </cell>
          <cell r="E255" t="str">
            <v>-</v>
          </cell>
          <cell r="F255" t="str">
            <v>-</v>
          </cell>
          <cell r="G255" t="str">
            <v>-</v>
          </cell>
          <cell r="H255" t="str">
            <v>-</v>
          </cell>
        </row>
        <row r="256">
          <cell r="C256" t="str">
            <v>毕业论文</v>
          </cell>
          <cell r="D256" t="str">
            <v>不订教材(实践类课程)</v>
          </cell>
          <cell r="E256" t="str">
            <v>-</v>
          </cell>
          <cell r="F256" t="str">
            <v>-</v>
          </cell>
          <cell r="G256" t="str">
            <v>-</v>
          </cell>
          <cell r="H256" t="str">
            <v>-</v>
          </cell>
        </row>
        <row r="257">
          <cell r="C257" t="str">
            <v>毕业论文</v>
          </cell>
          <cell r="D257" t="str">
            <v>不订教材(实践类课程)</v>
          </cell>
          <cell r="E257" t="str">
            <v>-</v>
          </cell>
          <cell r="F257" t="str">
            <v>-</v>
          </cell>
          <cell r="G257" t="str">
            <v>-</v>
          </cell>
          <cell r="H257" t="str">
            <v>-</v>
          </cell>
        </row>
        <row r="258">
          <cell r="C258" t="str">
            <v>毕业论文(工商管理)</v>
          </cell>
          <cell r="D258" t="str">
            <v>不订教材(实践类课程)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</row>
        <row r="259">
          <cell r="C259" t="str">
            <v>毕业设计</v>
          </cell>
          <cell r="D259" t="str">
            <v>不订教材(实践类课程)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</row>
        <row r="260">
          <cell r="C260" t="str">
            <v>毕业实习</v>
          </cell>
          <cell r="D260" t="str">
            <v>不订教材(实践类课程)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</row>
        <row r="261">
          <cell r="C261" t="str">
            <v>毕业实习</v>
          </cell>
          <cell r="D261" t="str">
            <v>不订教材(实践类课程)</v>
          </cell>
          <cell r="E261" t="str">
            <v>-</v>
          </cell>
          <cell r="F261" t="str">
            <v>-</v>
          </cell>
          <cell r="G261" t="str">
            <v>-</v>
          </cell>
          <cell r="H261" t="str">
            <v>-</v>
          </cell>
        </row>
        <row r="262">
          <cell r="C262" t="str">
            <v>毕业实习</v>
          </cell>
          <cell r="D262" t="str">
            <v>不订教材(实践类课程)</v>
          </cell>
          <cell r="E262" t="str">
            <v>-</v>
          </cell>
          <cell r="F262" t="str">
            <v>-</v>
          </cell>
          <cell r="G262" t="str">
            <v>-</v>
          </cell>
          <cell r="H262" t="str">
            <v>-</v>
          </cell>
        </row>
        <row r="263">
          <cell r="C263" t="str">
            <v>毕业实习</v>
          </cell>
          <cell r="D263" t="str">
            <v>不订教材(实践类课程)</v>
          </cell>
          <cell r="E263" t="str">
            <v>-</v>
          </cell>
          <cell r="F263" t="str">
            <v>-</v>
          </cell>
          <cell r="G263" t="str">
            <v>-</v>
          </cell>
          <cell r="H263" t="str">
            <v>-</v>
          </cell>
        </row>
        <row r="264">
          <cell r="C264" t="str">
            <v>毕业实习</v>
          </cell>
          <cell r="D264" t="str">
            <v>不订教材(实践类课程)</v>
          </cell>
          <cell r="E264" t="str">
            <v>-</v>
          </cell>
          <cell r="F264" t="str">
            <v>-</v>
          </cell>
          <cell r="G264" t="str">
            <v>-</v>
          </cell>
          <cell r="H264" t="str">
            <v>-</v>
          </cell>
        </row>
        <row r="265">
          <cell r="C265" t="str">
            <v>毕业实习</v>
          </cell>
          <cell r="D265" t="str">
            <v>不订教材(实践类课程)</v>
          </cell>
          <cell r="E265" t="str">
            <v>-</v>
          </cell>
          <cell r="F265" t="str">
            <v>-</v>
          </cell>
          <cell r="G265" t="str">
            <v>-</v>
          </cell>
          <cell r="H265" t="str">
            <v>-</v>
          </cell>
        </row>
        <row r="266">
          <cell r="C266" t="str">
            <v>毕业实习</v>
          </cell>
          <cell r="D266" t="str">
            <v>不订教材(实践类课程)</v>
          </cell>
          <cell r="E266" t="str">
            <v>-</v>
          </cell>
          <cell r="F266" t="str">
            <v>-</v>
          </cell>
          <cell r="G266" t="str">
            <v>-</v>
          </cell>
          <cell r="H266" t="str">
            <v>-</v>
          </cell>
        </row>
        <row r="267">
          <cell r="C267" t="str">
            <v>毕业实习</v>
          </cell>
          <cell r="D267" t="str">
            <v>不订教材(实践类课程)</v>
          </cell>
          <cell r="E267" t="str">
            <v>-</v>
          </cell>
          <cell r="F267" t="str">
            <v>-</v>
          </cell>
          <cell r="G267" t="str">
            <v>-</v>
          </cell>
          <cell r="H267" t="str">
            <v>-</v>
          </cell>
        </row>
        <row r="268">
          <cell r="C268" t="str">
            <v>毕业实习</v>
          </cell>
          <cell r="D268" t="str">
            <v>不订教材(实践类课程)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</row>
        <row r="269">
          <cell r="C269" t="str">
            <v>道路勘测设计课程设计</v>
          </cell>
          <cell r="D269" t="str">
            <v>不订教材(实践类课程)</v>
          </cell>
          <cell r="E269" t="str">
            <v>-</v>
          </cell>
          <cell r="F269" t="str">
            <v>-</v>
          </cell>
          <cell r="G269" t="str">
            <v>-</v>
          </cell>
          <cell r="H269" t="str">
            <v>-</v>
          </cell>
        </row>
        <row r="270">
          <cell r="C270" t="str">
            <v>电算化会计实验</v>
          </cell>
          <cell r="D270" t="str">
            <v>不订教材(实践类课程)</v>
          </cell>
          <cell r="E270" t="str">
            <v>-</v>
          </cell>
          <cell r="F270" t="str">
            <v>-</v>
          </cell>
          <cell r="G270" t="str">
            <v>-</v>
          </cell>
          <cell r="H270" t="str">
            <v>-</v>
          </cell>
        </row>
        <row r="271">
          <cell r="C271" t="str">
            <v>工作研究课程设计</v>
          </cell>
          <cell r="D271" t="str">
            <v>不订教材(实践类课程)</v>
          </cell>
          <cell r="E271" t="str">
            <v>-</v>
          </cell>
          <cell r="F271" t="str">
            <v>-</v>
          </cell>
          <cell r="G271" t="str">
            <v>-</v>
          </cell>
          <cell r="H271" t="str">
            <v>-</v>
          </cell>
        </row>
        <row r="272">
          <cell r="C272" t="str">
            <v>管理信息系统课程设计</v>
          </cell>
          <cell r="D272" t="str">
            <v>不订教材(实践类课程)</v>
          </cell>
          <cell r="E272" t="str">
            <v>-</v>
          </cell>
          <cell r="F272" t="str">
            <v>-</v>
          </cell>
          <cell r="G272" t="str">
            <v>-</v>
          </cell>
          <cell r="H272" t="str">
            <v>-</v>
          </cell>
        </row>
        <row r="273">
          <cell r="C273" t="str">
            <v>会计实务训练B</v>
          </cell>
          <cell r="D273" t="str">
            <v>不订教材(实践类课程)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</row>
        <row r="274">
          <cell r="C274" t="str">
            <v>计算机实习(2)</v>
          </cell>
          <cell r="D274" t="str">
            <v>不订教材(实践类课程)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</row>
        <row r="275">
          <cell r="C275" t="str">
            <v>交通设计基础课程设计</v>
          </cell>
          <cell r="D275" t="str">
            <v>不订教材(实践类课程)</v>
          </cell>
          <cell r="E275" t="str">
            <v>-</v>
          </cell>
          <cell r="F275" t="str">
            <v>-</v>
          </cell>
          <cell r="G275" t="str">
            <v>-</v>
          </cell>
          <cell r="H275" t="str">
            <v>-</v>
          </cell>
        </row>
        <row r="276">
          <cell r="C276" t="str">
            <v>交通设计基础课程设计</v>
          </cell>
          <cell r="D276" t="str">
            <v>不订教材(实践类课程)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</row>
        <row r="277">
          <cell r="C277" t="str">
            <v>交通设计基础课程设计</v>
          </cell>
          <cell r="D277" t="str">
            <v>不订教材(实践类课程)</v>
          </cell>
          <cell r="E277" t="str">
            <v>-</v>
          </cell>
          <cell r="F277" t="str">
            <v>-</v>
          </cell>
          <cell r="G277" t="str">
            <v>-</v>
          </cell>
          <cell r="H277" t="str">
            <v>-</v>
          </cell>
        </row>
        <row r="278">
          <cell r="C278" t="str">
            <v>交通设计基础课程设计</v>
          </cell>
          <cell r="D278" t="str">
            <v>不订教材(实践类课程)</v>
          </cell>
          <cell r="E278" t="str">
            <v>-</v>
          </cell>
          <cell r="F278" t="str">
            <v>-</v>
          </cell>
          <cell r="G278" t="str">
            <v>-</v>
          </cell>
          <cell r="H278" t="str">
            <v>-</v>
          </cell>
        </row>
        <row r="279">
          <cell r="C279" t="str">
            <v>交通设计基础课程设计</v>
          </cell>
          <cell r="D279" t="str">
            <v>不订教材(实践类课程)</v>
          </cell>
          <cell r="E279" t="str">
            <v>-</v>
          </cell>
          <cell r="F279" t="str">
            <v>-</v>
          </cell>
          <cell r="G279" t="str">
            <v>-</v>
          </cell>
          <cell r="H279" t="str">
            <v>-</v>
          </cell>
        </row>
        <row r="280">
          <cell r="C280" t="str">
            <v>交通设计基础课程设计</v>
          </cell>
          <cell r="D280" t="str">
            <v>不订教材(实践类课程)</v>
          </cell>
          <cell r="E280" t="str">
            <v>-</v>
          </cell>
          <cell r="F280" t="str">
            <v>-</v>
          </cell>
          <cell r="G280" t="str">
            <v>-</v>
          </cell>
          <cell r="H280" t="str">
            <v>-</v>
          </cell>
        </row>
        <row r="281">
          <cell r="C281" t="str">
            <v>交通应用软件课程设计</v>
          </cell>
          <cell r="D281" t="str">
            <v>不订教材(实践类课程)</v>
          </cell>
          <cell r="E281" t="str">
            <v>-</v>
          </cell>
          <cell r="F281" t="str">
            <v>-</v>
          </cell>
          <cell r="G281" t="str">
            <v>-</v>
          </cell>
          <cell r="H281" t="str">
            <v>-</v>
          </cell>
        </row>
        <row r="282">
          <cell r="C282" t="str">
            <v>纳税稽查</v>
          </cell>
          <cell r="D282" t="str">
            <v>不订教材(实践类课程)</v>
          </cell>
          <cell r="E282" t="str">
            <v>-</v>
          </cell>
          <cell r="F282" t="str">
            <v>-</v>
          </cell>
          <cell r="G282" t="str">
            <v>-</v>
          </cell>
          <cell r="H282" t="str">
            <v>-</v>
          </cell>
        </row>
        <row r="283">
          <cell r="C283" t="str">
            <v>商业银行综合业务模拟实训</v>
          </cell>
          <cell r="D283" t="str">
            <v>不订教材(实践类课程)</v>
          </cell>
          <cell r="E283" t="str">
            <v>-</v>
          </cell>
          <cell r="F283" t="str">
            <v>-</v>
          </cell>
          <cell r="G283" t="str">
            <v>-</v>
          </cell>
          <cell r="H283" t="str">
            <v>-</v>
          </cell>
        </row>
        <row r="284">
          <cell r="C284" t="str">
            <v>设施规划与设计课程设计</v>
          </cell>
          <cell r="D284" t="str">
            <v>不订教材(实践类课程)</v>
          </cell>
          <cell r="E284" t="str">
            <v>-</v>
          </cell>
          <cell r="F284" t="str">
            <v>-</v>
          </cell>
          <cell r="G284" t="str">
            <v>-</v>
          </cell>
          <cell r="H284" t="str">
            <v>-</v>
          </cell>
        </row>
        <row r="285">
          <cell r="C285" t="str">
            <v>生产仿真软件实习</v>
          </cell>
          <cell r="D285" t="str">
            <v>不订教材(实践类课程)</v>
          </cell>
          <cell r="E285" t="str">
            <v>-</v>
          </cell>
          <cell r="F285" t="str">
            <v>-</v>
          </cell>
          <cell r="G285" t="str">
            <v>-</v>
          </cell>
          <cell r="H285" t="str">
            <v>-</v>
          </cell>
        </row>
        <row r="286">
          <cell r="C286" t="str">
            <v>统计软件实习</v>
          </cell>
          <cell r="D286" t="str">
            <v>不订教材(实践类课程)</v>
          </cell>
          <cell r="E286" t="str">
            <v>-</v>
          </cell>
          <cell r="F286" t="str">
            <v>-</v>
          </cell>
          <cell r="G286" t="str">
            <v>-</v>
          </cell>
          <cell r="H286" t="str">
            <v>-</v>
          </cell>
        </row>
        <row r="287">
          <cell r="C287" t="str">
            <v>外贸综合实验</v>
          </cell>
          <cell r="D287" t="str">
            <v>不订教材(实践类课程)</v>
          </cell>
          <cell r="E287" t="str">
            <v>-</v>
          </cell>
          <cell r="F287" t="str">
            <v>-</v>
          </cell>
          <cell r="G287" t="str">
            <v>-</v>
          </cell>
          <cell r="H287" t="str">
            <v>-</v>
          </cell>
        </row>
        <row r="288">
          <cell r="C288" t="str">
            <v>外贸综合实验</v>
          </cell>
          <cell r="D288" t="str">
            <v>不订教材(实践类课程)</v>
          </cell>
          <cell r="E288" t="str">
            <v>-</v>
          </cell>
          <cell r="F288" t="str">
            <v>-</v>
          </cell>
          <cell r="G288" t="str">
            <v>-</v>
          </cell>
          <cell r="H288" t="str">
            <v>-</v>
          </cell>
        </row>
        <row r="289">
          <cell r="C289" t="str">
            <v>现代营销综合实训A</v>
          </cell>
          <cell r="D289" t="str">
            <v>不订教材(实践类课程)</v>
          </cell>
          <cell r="E289" t="str">
            <v>-</v>
          </cell>
          <cell r="F289" t="str">
            <v>-</v>
          </cell>
          <cell r="G289" t="str">
            <v>-</v>
          </cell>
          <cell r="H289" t="str">
            <v>-</v>
          </cell>
        </row>
        <row r="290">
          <cell r="C290" t="str">
            <v>证券投资模拟实习A</v>
          </cell>
          <cell r="D290" t="str">
            <v>不订教材(实践类课程)</v>
          </cell>
          <cell r="E290" t="str">
            <v>-</v>
          </cell>
          <cell r="F290" t="str">
            <v>-</v>
          </cell>
          <cell r="G290" t="str">
            <v>-</v>
          </cell>
          <cell r="H290" t="str">
            <v>-</v>
          </cell>
        </row>
        <row r="291">
          <cell r="C291" t="str">
            <v>AutoCAD软件应用</v>
          </cell>
          <cell r="D291" t="str">
            <v>不订教材(实践类课程)</v>
          </cell>
          <cell r="E291" t="str">
            <v>-</v>
          </cell>
          <cell r="F291" t="str">
            <v>-</v>
          </cell>
          <cell r="G291" t="str">
            <v>-</v>
          </cell>
          <cell r="H291" t="str">
            <v>-</v>
          </cell>
        </row>
        <row r="292">
          <cell r="C292" t="str">
            <v>AutoCAD软件应用</v>
          </cell>
          <cell r="D292" t="str">
            <v>不订教材(实践类课程)</v>
          </cell>
          <cell r="E292" t="str">
            <v>-</v>
          </cell>
          <cell r="F292" t="str">
            <v>-</v>
          </cell>
          <cell r="G292" t="str">
            <v>-</v>
          </cell>
          <cell r="H292" t="str">
            <v>-</v>
          </cell>
        </row>
        <row r="293">
          <cell r="C293" t="str">
            <v>AutoCAD软件应用</v>
          </cell>
          <cell r="D293" t="str">
            <v>不订教材(实践类课程)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</row>
        <row r="294">
          <cell r="C294" t="str">
            <v>AutoCAD软件应用</v>
          </cell>
          <cell r="D294" t="str">
            <v>不订教材(实践类课程)</v>
          </cell>
          <cell r="E294" t="str">
            <v>-</v>
          </cell>
          <cell r="F294" t="str">
            <v>-</v>
          </cell>
          <cell r="G294" t="str">
            <v>-</v>
          </cell>
          <cell r="H294" t="str">
            <v>-</v>
          </cell>
        </row>
        <row r="295">
          <cell r="C295" t="str">
            <v>AutoCAD软件应用</v>
          </cell>
          <cell r="D295" t="str">
            <v>不订教材(实践类课程)</v>
          </cell>
          <cell r="E295" t="str">
            <v>-</v>
          </cell>
          <cell r="F295" t="str">
            <v>-</v>
          </cell>
          <cell r="G295" t="str">
            <v>-</v>
          </cell>
          <cell r="H295" t="str">
            <v>-</v>
          </cell>
        </row>
        <row r="296">
          <cell r="C296" t="str">
            <v>AutoCAD软件应用</v>
          </cell>
          <cell r="D296" t="str">
            <v>不订教材(实践类课程)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</row>
        <row r="297">
          <cell r="C297" t="str">
            <v>AutoCAD软件应用</v>
          </cell>
          <cell r="D297" t="str">
            <v>不订教材(实践类课程)</v>
          </cell>
          <cell r="E297" t="str">
            <v>-</v>
          </cell>
          <cell r="F297" t="str">
            <v>-</v>
          </cell>
          <cell r="G297" t="str">
            <v>-</v>
          </cell>
          <cell r="H297" t="str">
            <v>-</v>
          </cell>
        </row>
        <row r="298">
          <cell r="C298" t="str">
            <v>EDI模拟实验B</v>
          </cell>
          <cell r="D298" t="str">
            <v>不订教材(实践类课程)</v>
          </cell>
          <cell r="E298" t="str">
            <v>-</v>
          </cell>
          <cell r="F298" t="str">
            <v>-</v>
          </cell>
          <cell r="G298" t="str">
            <v>-</v>
          </cell>
          <cell r="H298" t="str">
            <v>-</v>
          </cell>
        </row>
        <row r="299">
          <cell r="C299" t="str">
            <v>MATLAB应用</v>
          </cell>
          <cell r="D299" t="str">
            <v>不订教材(实践类课程)</v>
          </cell>
          <cell r="E299" t="str">
            <v>-</v>
          </cell>
          <cell r="F299" t="str">
            <v>-</v>
          </cell>
          <cell r="G299" t="str">
            <v>-</v>
          </cell>
          <cell r="H299" t="str">
            <v>-</v>
          </cell>
        </row>
        <row r="300">
          <cell r="C300" t="str">
            <v>财务成本管理课程设计</v>
          </cell>
          <cell r="D300" t="str">
            <v>不订教材(实践类课程)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</row>
        <row r="301">
          <cell r="C301" t="str">
            <v>第三方B2B电子商务综合实训</v>
          </cell>
          <cell r="D301" t="str">
            <v>不订教材(实践类课程)</v>
          </cell>
          <cell r="E301" t="str">
            <v>-</v>
          </cell>
          <cell r="F301" t="str">
            <v>-</v>
          </cell>
          <cell r="G301" t="str">
            <v>-</v>
          </cell>
          <cell r="H301" t="str">
            <v>-</v>
          </cell>
        </row>
        <row r="302">
          <cell r="C302" t="str">
            <v>电子商务模拟实验</v>
          </cell>
          <cell r="D302" t="str">
            <v>不订教材(实践类课程)</v>
          </cell>
          <cell r="E302" t="str">
            <v>-</v>
          </cell>
          <cell r="F302" t="str">
            <v>-</v>
          </cell>
          <cell r="G302" t="str">
            <v>-</v>
          </cell>
          <cell r="H302" t="str">
            <v>-</v>
          </cell>
        </row>
        <row r="303">
          <cell r="C303" t="str">
            <v>管理软件实习</v>
          </cell>
          <cell r="D303" t="str">
            <v>不订教材(实践类课程)</v>
          </cell>
          <cell r="E303" t="str">
            <v>-</v>
          </cell>
          <cell r="F303" t="str">
            <v>-</v>
          </cell>
          <cell r="G303" t="str">
            <v>-</v>
          </cell>
          <cell r="H303" t="str">
            <v>-</v>
          </cell>
        </row>
        <row r="304">
          <cell r="C304" t="str">
            <v>管理统计实习</v>
          </cell>
          <cell r="D304" t="str">
            <v>不订教材(实践类课程)</v>
          </cell>
          <cell r="E304" t="str">
            <v>-</v>
          </cell>
          <cell r="F304" t="str">
            <v>-</v>
          </cell>
          <cell r="G304" t="str">
            <v>-</v>
          </cell>
          <cell r="H304" t="str">
            <v>-</v>
          </cell>
        </row>
        <row r="305">
          <cell r="C305" t="str">
            <v>国际化竞争与运营策略模拟实训</v>
          </cell>
          <cell r="D305" t="str">
            <v>不订教材(实践类课程)</v>
          </cell>
          <cell r="E305" t="str">
            <v>-</v>
          </cell>
          <cell r="F305" t="str">
            <v>-</v>
          </cell>
          <cell r="G305" t="str">
            <v>-</v>
          </cell>
          <cell r="H305" t="str">
            <v>-</v>
          </cell>
        </row>
        <row r="306">
          <cell r="C306" t="str">
            <v>会计实务训练A</v>
          </cell>
          <cell r="D306" t="str">
            <v>不订教材(实践类课程)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</row>
        <row r="307">
          <cell r="C307" t="str">
            <v>会计实务训练C</v>
          </cell>
          <cell r="D307" t="str">
            <v>不订教材(实践类课程)</v>
          </cell>
          <cell r="E307" t="str">
            <v>-</v>
          </cell>
          <cell r="F307" t="str">
            <v>-</v>
          </cell>
          <cell r="G307" t="str">
            <v>-</v>
          </cell>
          <cell r="H307" t="str">
            <v>-</v>
          </cell>
        </row>
        <row r="308">
          <cell r="C308" t="str">
            <v>会计实务训练C</v>
          </cell>
          <cell r="D308" t="str">
            <v>不订教材(实践类课程)</v>
          </cell>
          <cell r="E308" t="str">
            <v>-</v>
          </cell>
          <cell r="F308" t="str">
            <v>-</v>
          </cell>
          <cell r="G308" t="str">
            <v>-</v>
          </cell>
          <cell r="H308" t="str">
            <v>-</v>
          </cell>
        </row>
        <row r="309">
          <cell r="C309" t="str">
            <v>会计实务训练C</v>
          </cell>
          <cell r="D309" t="str">
            <v>不订教材(实践类课程)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</row>
        <row r="310">
          <cell r="C310" t="str">
            <v>会计实务训练C</v>
          </cell>
          <cell r="D310" t="str">
            <v>不订教材(实践类课程)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</row>
        <row r="311">
          <cell r="C311" t="str">
            <v>会计实务训练C</v>
          </cell>
          <cell r="D311" t="str">
            <v>不订教材(实践类课程)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</row>
        <row r="312">
          <cell r="C312" t="str">
            <v>会计实务训练C</v>
          </cell>
          <cell r="D312" t="str">
            <v>不订教材(实践类课程)</v>
          </cell>
          <cell r="E312" t="str">
            <v>-</v>
          </cell>
          <cell r="F312" t="str">
            <v>-</v>
          </cell>
          <cell r="G312" t="str">
            <v>-</v>
          </cell>
          <cell r="H312" t="str">
            <v>-</v>
          </cell>
        </row>
        <row r="313">
          <cell r="C313" t="str">
            <v>计算机网络课程设计</v>
          </cell>
          <cell r="D313" t="str">
            <v>不订教材(实践类课程)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</row>
        <row r="314">
          <cell r="C314" t="str">
            <v>课程设计(道路交叉口设计)</v>
          </cell>
          <cell r="D314" t="str">
            <v>不订教材(实践类课程)</v>
          </cell>
          <cell r="E314" t="str">
            <v>-</v>
          </cell>
          <cell r="F314" t="str">
            <v>-</v>
          </cell>
          <cell r="G314" t="str">
            <v>-</v>
          </cell>
          <cell r="H314" t="str">
            <v>-</v>
          </cell>
        </row>
        <row r="315">
          <cell r="C315" t="str">
            <v>区县政府实践</v>
          </cell>
          <cell r="D315" t="str">
            <v>不订教材(实践类课程)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</row>
        <row r="316">
          <cell r="C316" t="str">
            <v>区县政府实践</v>
          </cell>
          <cell r="D316" t="str">
            <v>不订教材(实践类课程)</v>
          </cell>
          <cell r="E316" t="str">
            <v>-</v>
          </cell>
          <cell r="F316" t="str">
            <v>-</v>
          </cell>
          <cell r="G316" t="str">
            <v>-</v>
          </cell>
          <cell r="H316" t="str">
            <v>-</v>
          </cell>
        </row>
        <row r="317">
          <cell r="C317" t="str">
            <v>人力资源管理实验</v>
          </cell>
          <cell r="D317" t="str">
            <v>不订教材(实践类课程)</v>
          </cell>
          <cell r="E317" t="str">
            <v>-</v>
          </cell>
          <cell r="F317" t="str">
            <v>-</v>
          </cell>
          <cell r="G317" t="str">
            <v>-</v>
          </cell>
          <cell r="H317" t="str">
            <v>-</v>
          </cell>
        </row>
        <row r="318">
          <cell r="C318" t="str">
            <v>生产实习B</v>
          </cell>
          <cell r="D318" t="str">
            <v>不订教材(实践类课程)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</row>
        <row r="319">
          <cell r="C319" t="str">
            <v>市场研究方法(课程设计)A</v>
          </cell>
          <cell r="D319" t="str">
            <v>不订教材(实践类课程)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</row>
        <row r="320">
          <cell r="C320" t="str">
            <v>数据结构课程设计A</v>
          </cell>
          <cell r="D320" t="str">
            <v>不订教材(实践类课程)</v>
          </cell>
          <cell r="E320" t="str">
            <v>-</v>
          </cell>
          <cell r="F320" t="str">
            <v>-</v>
          </cell>
          <cell r="G320" t="str">
            <v>-</v>
          </cell>
          <cell r="H320" t="str">
            <v>-</v>
          </cell>
        </row>
        <row r="321">
          <cell r="C321" t="str">
            <v>数据结构课程设计A</v>
          </cell>
          <cell r="D321" t="str">
            <v>不订教材(实践类课程)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</row>
        <row r="322">
          <cell r="C322" t="str">
            <v>数据结构课程设计A</v>
          </cell>
          <cell r="D322" t="str">
            <v>不订教材(实践类课程)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</row>
        <row r="323">
          <cell r="C323" t="str">
            <v>数据结构课程设计A</v>
          </cell>
          <cell r="D323" t="str">
            <v>不订教材(实践类课程)</v>
          </cell>
          <cell r="E323" t="str">
            <v>-</v>
          </cell>
          <cell r="F323" t="str">
            <v>-</v>
          </cell>
          <cell r="G323" t="str">
            <v>-</v>
          </cell>
          <cell r="H323" t="str">
            <v>-</v>
          </cell>
        </row>
        <row r="324">
          <cell r="C324" t="str">
            <v>数据结构课程设计A</v>
          </cell>
          <cell r="D324" t="str">
            <v>不订教材(实践类课程)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</row>
        <row r="325">
          <cell r="C325" t="str">
            <v>数据结构课程设计A</v>
          </cell>
          <cell r="D325" t="str">
            <v>不订教材(实践类课程)</v>
          </cell>
          <cell r="E325" t="str">
            <v>-</v>
          </cell>
          <cell r="F325" t="str">
            <v>-</v>
          </cell>
          <cell r="G325" t="str">
            <v>-</v>
          </cell>
          <cell r="H325" t="str">
            <v>-</v>
          </cell>
        </row>
        <row r="326">
          <cell r="C326" t="str">
            <v>数据库综合实验B</v>
          </cell>
          <cell r="D326" t="str">
            <v>不订教材(实践类课程)</v>
          </cell>
          <cell r="E326" t="str">
            <v>-</v>
          </cell>
          <cell r="F326" t="str">
            <v>-</v>
          </cell>
          <cell r="G326" t="str">
            <v>-</v>
          </cell>
          <cell r="H326" t="str">
            <v>-</v>
          </cell>
        </row>
        <row r="327">
          <cell r="C327" t="str">
            <v>税务模拟实训</v>
          </cell>
          <cell r="D327" t="str">
            <v>不订教材(实践类课程)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</row>
        <row r="328">
          <cell r="C328" t="str">
            <v>统计学实验B</v>
          </cell>
          <cell r="D328" t="str">
            <v>不订教材(实践类课程)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</row>
        <row r="329">
          <cell r="C329" t="str">
            <v>统计学实验B</v>
          </cell>
          <cell r="D329" t="str">
            <v>不订教材(实践类课程)</v>
          </cell>
          <cell r="E329" t="str">
            <v>-</v>
          </cell>
          <cell r="F329" t="str">
            <v>-</v>
          </cell>
          <cell r="G329" t="str">
            <v>-</v>
          </cell>
          <cell r="H329" t="str">
            <v>-</v>
          </cell>
        </row>
        <row r="330">
          <cell r="C330" t="str">
            <v>统计学实验B</v>
          </cell>
          <cell r="D330" t="str">
            <v>不订教材(实践类课程)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</row>
        <row r="331">
          <cell r="C331" t="str">
            <v>统计学实验B</v>
          </cell>
          <cell r="D331" t="str">
            <v>不订教材(实践类课程)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</row>
        <row r="332">
          <cell r="C332" t="str">
            <v>统计学实验B</v>
          </cell>
          <cell r="D332" t="str">
            <v>不订教材(实践类课程)</v>
          </cell>
          <cell r="E332" t="str">
            <v>-</v>
          </cell>
          <cell r="F332" t="str">
            <v>-</v>
          </cell>
          <cell r="G332" t="str">
            <v>-</v>
          </cell>
          <cell r="H332" t="str">
            <v>-</v>
          </cell>
        </row>
        <row r="333">
          <cell r="C333" t="str">
            <v>统计学实验B</v>
          </cell>
          <cell r="D333" t="str">
            <v>不订教材(实践类课程)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</row>
        <row r="334">
          <cell r="C334" t="str">
            <v>网页制作</v>
          </cell>
          <cell r="D334" t="str">
            <v>不订教材(实践类课程)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</row>
        <row r="335">
          <cell r="C335" t="str">
            <v>专业实习C</v>
          </cell>
          <cell r="D335" t="str">
            <v>不订教材(实践类课程)</v>
          </cell>
          <cell r="E335" t="str">
            <v>-</v>
          </cell>
          <cell r="F335" t="str">
            <v>-</v>
          </cell>
          <cell r="G335" t="str">
            <v>-</v>
          </cell>
          <cell r="H335" t="str">
            <v>-</v>
          </cell>
        </row>
        <row r="336">
          <cell r="C336" t="str">
            <v>专业实习C</v>
          </cell>
          <cell r="D336" t="str">
            <v>不订教材(实践类课程)</v>
          </cell>
          <cell r="E336" t="str">
            <v>-</v>
          </cell>
          <cell r="F336" t="str">
            <v>-</v>
          </cell>
          <cell r="G336" t="str">
            <v>-</v>
          </cell>
          <cell r="H336" t="str">
            <v>-</v>
          </cell>
        </row>
        <row r="337">
          <cell r="C337" t="str">
            <v>财务管理A</v>
          </cell>
          <cell r="D337" t="str">
            <v>不订教材(第二专业)</v>
          </cell>
          <cell r="E337" t="str">
            <v>-</v>
          </cell>
          <cell r="F337" t="str">
            <v>-</v>
          </cell>
          <cell r="G337" t="str">
            <v>-</v>
          </cell>
          <cell r="H337" t="str">
            <v>-</v>
          </cell>
        </row>
        <row r="338">
          <cell r="C338" t="str">
            <v>财务管理A</v>
          </cell>
          <cell r="D338" t="str">
            <v>不订教材(第二专业)</v>
          </cell>
          <cell r="E338" t="str">
            <v>-</v>
          </cell>
          <cell r="F338" t="str">
            <v>-</v>
          </cell>
          <cell r="G338" t="str">
            <v>-</v>
          </cell>
          <cell r="H338" t="str">
            <v>-</v>
          </cell>
        </row>
        <row r="339">
          <cell r="C339" t="str">
            <v>财务管理A</v>
          </cell>
          <cell r="D339" t="str">
            <v>不订教材(第二专业)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</row>
        <row r="340">
          <cell r="C340" t="str">
            <v>高级财务会计</v>
          </cell>
          <cell r="D340" t="str">
            <v>不订教材(第二专业)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</row>
        <row r="341">
          <cell r="C341" t="str">
            <v>管理会计</v>
          </cell>
          <cell r="D341" t="str">
            <v>不订教材(第二专业)</v>
          </cell>
          <cell r="E341" t="str">
            <v>-</v>
          </cell>
          <cell r="F341" t="str">
            <v>-</v>
          </cell>
          <cell r="G341" t="str">
            <v>-</v>
          </cell>
          <cell r="H341" t="str">
            <v>-</v>
          </cell>
        </row>
        <row r="342">
          <cell r="C342" t="str">
            <v>国际金融A</v>
          </cell>
          <cell r="D342" t="str">
            <v>不订教材(第二专业)</v>
          </cell>
          <cell r="E342" t="str">
            <v>-</v>
          </cell>
          <cell r="F342" t="str">
            <v>-</v>
          </cell>
          <cell r="G342" t="str">
            <v>-</v>
          </cell>
          <cell r="H342" t="str">
            <v>-</v>
          </cell>
        </row>
        <row r="343">
          <cell r="C343" t="str">
            <v>国际经济学</v>
          </cell>
          <cell r="D343" t="str">
            <v>不订教材(第二专业)</v>
          </cell>
          <cell r="E343" t="str">
            <v>-</v>
          </cell>
          <cell r="F343" t="str">
            <v>-</v>
          </cell>
          <cell r="G343" t="str">
            <v>-</v>
          </cell>
          <cell r="H343" t="str">
            <v>-</v>
          </cell>
        </row>
        <row r="344">
          <cell r="C344" t="str">
            <v>国际营销学</v>
          </cell>
          <cell r="D344" t="str">
            <v>不订教材(第二专业)</v>
          </cell>
          <cell r="E344" t="str">
            <v>-</v>
          </cell>
          <cell r="F344" t="str">
            <v>-</v>
          </cell>
          <cell r="G344" t="str">
            <v>-</v>
          </cell>
          <cell r="H344" t="str">
            <v>-</v>
          </cell>
        </row>
        <row r="345">
          <cell r="C345" t="str">
            <v>海关实务</v>
          </cell>
          <cell r="D345" t="str">
            <v>不订教材(第二专业)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</row>
        <row r="346">
          <cell r="C346" t="str">
            <v>宏观经济学</v>
          </cell>
          <cell r="D346" t="str">
            <v>不订教材(第二专业)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</row>
        <row r="347">
          <cell r="C347" t="str">
            <v>宏观经济学</v>
          </cell>
          <cell r="D347" t="str">
            <v>不订教材(第二专业)</v>
          </cell>
          <cell r="E347" t="str">
            <v>-</v>
          </cell>
          <cell r="F347" t="str">
            <v>-</v>
          </cell>
          <cell r="G347" t="str">
            <v>-</v>
          </cell>
          <cell r="H347" t="str">
            <v>-</v>
          </cell>
        </row>
        <row r="348">
          <cell r="C348" t="str">
            <v>经济法</v>
          </cell>
          <cell r="D348" t="str">
            <v>不订教材(第二专业)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</row>
        <row r="349">
          <cell r="C349" t="str">
            <v>商业银行经营与管理</v>
          </cell>
          <cell r="D349" t="str">
            <v>不订教材(第二专业)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</row>
        <row r="350">
          <cell r="C350" t="str">
            <v>外贸英语函电(双语)A</v>
          </cell>
          <cell r="D350" t="str">
            <v>不订教材(第二专业)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</row>
        <row r="351">
          <cell r="C351" t="str">
            <v>物流管理</v>
          </cell>
          <cell r="D351" t="str">
            <v>不订教材(第二专业)</v>
          </cell>
          <cell r="E351" t="str">
            <v>-</v>
          </cell>
          <cell r="F351" t="str">
            <v>-</v>
          </cell>
          <cell r="G351" t="str">
            <v>-</v>
          </cell>
          <cell r="H351" t="str">
            <v>-</v>
          </cell>
        </row>
        <row r="352">
          <cell r="C352" t="str">
            <v>证券投资原理与实务</v>
          </cell>
          <cell r="D352" t="str">
            <v>不订教材(第二专业)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</row>
        <row r="353">
          <cell r="C353" t="str">
            <v>中级财务会计(1)</v>
          </cell>
          <cell r="D353" t="str">
            <v>不订教材(第二专业)</v>
          </cell>
          <cell r="E353" t="str">
            <v>-</v>
          </cell>
          <cell r="F353" t="str">
            <v>-</v>
          </cell>
          <cell r="G353" t="str">
            <v>-</v>
          </cell>
          <cell r="H353" t="str">
            <v>-</v>
          </cell>
        </row>
        <row r="354">
          <cell r="C354" t="str">
            <v>组织行为学</v>
          </cell>
          <cell r="D354" t="str">
            <v>不订教材(第二专业)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</row>
        <row r="355">
          <cell r="C355" t="str">
            <v>毕业论文</v>
          </cell>
          <cell r="D355" t="str">
            <v>不订教材(第二专业)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</row>
        <row r="356">
          <cell r="C356" t="str">
            <v>毕业论文</v>
          </cell>
          <cell r="D356" t="str">
            <v>不订教材(第二专业)</v>
          </cell>
          <cell r="E356" t="str">
            <v>-</v>
          </cell>
          <cell r="F356" t="str">
            <v>-</v>
          </cell>
          <cell r="G356" t="str">
            <v>-</v>
          </cell>
          <cell r="H356" t="str">
            <v>-</v>
          </cell>
        </row>
        <row r="357">
          <cell r="C357" t="str">
            <v>毕业实习</v>
          </cell>
          <cell r="D357" t="str">
            <v>不订教材(第二专业)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</row>
        <row r="358">
          <cell r="C358" t="str">
            <v>财务报表分析</v>
          </cell>
          <cell r="D358" t="str">
            <v>不订教材(第二专业)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</row>
        <row r="359">
          <cell r="C359" t="str">
            <v>外贸综合实验</v>
          </cell>
          <cell r="D359" t="str">
            <v>不订教材(第二专业)</v>
          </cell>
          <cell r="E359" t="str">
            <v>-</v>
          </cell>
          <cell r="F359" t="str">
            <v>-</v>
          </cell>
          <cell r="G359" t="str">
            <v>-</v>
          </cell>
          <cell r="H359" t="str">
            <v>-</v>
          </cell>
        </row>
        <row r="360">
          <cell r="C360" t="str">
            <v>SPSS软件应用</v>
          </cell>
          <cell r="D360" t="str">
            <v>SPSS 22.0统计分析应用教程</v>
          </cell>
          <cell r="E360" t="str">
            <v>冯岩松</v>
          </cell>
          <cell r="F360" t="str">
            <v>清华大学出版社</v>
          </cell>
          <cell r="G360" t="str">
            <v>第一版</v>
          </cell>
          <cell r="H360" t="str">
            <v>9787302393283</v>
          </cell>
        </row>
        <row r="361">
          <cell r="C361" t="str">
            <v>保险学概论A</v>
          </cell>
          <cell r="D361" t="str">
            <v>保险学</v>
          </cell>
          <cell r="E361" t="str">
            <v>张玲、方华、高广阔</v>
          </cell>
          <cell r="F361" t="str">
            <v>格致出版社</v>
          </cell>
          <cell r="G361" t="str">
            <v>第一版</v>
          </cell>
          <cell r="H361">
            <v>0</v>
          </cell>
        </row>
        <row r="362">
          <cell r="C362" t="str">
            <v>北欧消费者行为</v>
          </cell>
          <cell r="D362" t="str">
            <v>不订教材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C363" t="str">
            <v>财务管理B</v>
          </cell>
          <cell r="D363" t="str">
            <v>财务管理</v>
          </cell>
          <cell r="E363" t="str">
            <v>陈玉菁</v>
          </cell>
          <cell r="F363" t="str">
            <v>清华大学出版社</v>
          </cell>
          <cell r="G363" t="str">
            <v>第三版</v>
          </cell>
          <cell r="H363">
            <v>0</v>
          </cell>
        </row>
        <row r="364">
          <cell r="C364" t="str">
            <v>财政学A</v>
          </cell>
          <cell r="D364" t="str">
            <v>财政学</v>
          </cell>
          <cell r="E364" t="str">
            <v>陈共</v>
          </cell>
          <cell r="F364" t="str">
            <v>中国人民大学出版社</v>
          </cell>
          <cell r="G364" t="str">
            <v>第八版</v>
          </cell>
          <cell r="H364">
            <v>0</v>
          </cell>
        </row>
        <row r="365">
          <cell r="C365" t="str">
            <v>财政学A</v>
          </cell>
          <cell r="D365" t="str">
            <v>财政学</v>
          </cell>
          <cell r="E365" t="str">
            <v>陈共</v>
          </cell>
          <cell r="F365" t="str">
            <v>中国人民大学出版社</v>
          </cell>
          <cell r="G365" t="str">
            <v>第八版</v>
          </cell>
          <cell r="H365">
            <v>0</v>
          </cell>
        </row>
        <row r="366">
          <cell r="C366" t="str">
            <v>财政学A</v>
          </cell>
          <cell r="D366" t="str">
            <v>财政学</v>
          </cell>
          <cell r="E366" t="str">
            <v>陈共</v>
          </cell>
          <cell r="F366" t="str">
            <v>中国人民大学出版社</v>
          </cell>
          <cell r="G366" t="str">
            <v>第八版</v>
          </cell>
          <cell r="H366">
            <v>0</v>
          </cell>
        </row>
        <row r="367">
          <cell r="C367" t="str">
            <v>财政学A</v>
          </cell>
          <cell r="D367" t="str">
            <v>财政学</v>
          </cell>
          <cell r="E367" t="str">
            <v>陈共</v>
          </cell>
          <cell r="F367" t="str">
            <v>中国人民大学出版社</v>
          </cell>
          <cell r="G367" t="str">
            <v>第八版</v>
          </cell>
          <cell r="H367">
            <v>0</v>
          </cell>
        </row>
        <row r="368">
          <cell r="C368" t="str">
            <v>操作系统基础</v>
          </cell>
          <cell r="D368" t="str">
            <v>计算机操作系统</v>
          </cell>
          <cell r="E368" t="str">
            <v>汤子瀛</v>
          </cell>
          <cell r="F368" t="str">
            <v>电子科技大学出版社</v>
          </cell>
          <cell r="G368">
            <v>0</v>
          </cell>
          <cell r="H368">
            <v>0</v>
          </cell>
        </row>
        <row r="369">
          <cell r="C369" t="str">
            <v>产业经济学</v>
          </cell>
          <cell r="D369" t="str">
            <v>产业经济学教程（第三版）</v>
          </cell>
          <cell r="E369" t="str">
            <v>杨公朴，夏大慰，龚仰军主编</v>
          </cell>
          <cell r="F369" t="str">
            <v>上海财经大学出版社</v>
          </cell>
          <cell r="G369" t="str">
            <v>第三版</v>
          </cell>
          <cell r="H369" t="str">
            <v>ISBN:978-7-81049-205-8</v>
          </cell>
        </row>
        <row r="370">
          <cell r="C370" t="str">
            <v>产业经济学</v>
          </cell>
          <cell r="D370" t="str">
            <v>产业经济学教程（第三版）</v>
          </cell>
          <cell r="E370" t="str">
            <v>杨公朴，夏大慰，龚仰军主编</v>
          </cell>
          <cell r="F370" t="str">
            <v>上海财经大学出版社</v>
          </cell>
          <cell r="G370" t="str">
            <v>第三版</v>
          </cell>
          <cell r="H370" t="str">
            <v>ISBN:978-7-81049-205-8</v>
          </cell>
        </row>
        <row r="371">
          <cell r="C371" t="str">
            <v>成本会计</v>
          </cell>
          <cell r="D371" t="str">
            <v>成本会计教程与案例</v>
          </cell>
          <cell r="E371" t="str">
            <v>江希和</v>
          </cell>
          <cell r="F371" t="str">
            <v>立信会计出版社</v>
          </cell>
          <cell r="G371" t="str">
            <v>第一版</v>
          </cell>
          <cell r="H371" t="str">
            <v>21世界会计学教材</v>
          </cell>
        </row>
        <row r="372">
          <cell r="C372" t="str">
            <v>城市规划</v>
          </cell>
          <cell r="D372" t="str">
            <v>城市规划原理</v>
          </cell>
          <cell r="E372" t="str">
            <v>吴志强</v>
          </cell>
          <cell r="F372" t="str">
            <v>中国建筑工业出版社</v>
          </cell>
          <cell r="G372" t="str">
            <v>第四版</v>
          </cell>
          <cell r="H372" t="str">
            <v xml:space="preserve">ISBN:978-7-112-12415-2 </v>
          </cell>
        </row>
        <row r="373">
          <cell r="C373" t="str">
            <v>城市桥梁工程</v>
          </cell>
          <cell r="D373" t="str">
            <v>城市桥梁工程</v>
          </cell>
          <cell r="E373" t="str">
            <v>马运朝</v>
          </cell>
          <cell r="F373" t="str">
            <v>人民交通出版社</v>
          </cell>
          <cell r="G373" t="str">
            <v>最新版</v>
          </cell>
          <cell r="H373">
            <v>0</v>
          </cell>
        </row>
        <row r="374">
          <cell r="C374" t="str">
            <v>创新管理</v>
          </cell>
          <cell r="D374" t="str">
            <v>不订教材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C375" t="str">
            <v>大数据技术与应用</v>
          </cell>
          <cell r="D375" t="str">
            <v>大数据分析与应用</v>
          </cell>
          <cell r="E375" t="str">
            <v>樊重俊</v>
          </cell>
          <cell r="F375" t="str">
            <v>立信会计出版社</v>
          </cell>
          <cell r="G375" t="str">
            <v>第一版</v>
          </cell>
          <cell r="H375" t="str">
            <v>978-7-5429-4915-8</v>
          </cell>
        </row>
        <row r="376">
          <cell r="C376" t="str">
            <v>当代中国政府与政治</v>
          </cell>
          <cell r="D376" t="str">
            <v>当代中国政府与政治</v>
          </cell>
          <cell r="E376" t="str">
            <v>景跃进、陈明明、肖滨 </v>
          </cell>
          <cell r="F376" t="str">
            <v>中国人民大学出版社</v>
          </cell>
          <cell r="G376" t="str">
            <v>2016年版</v>
          </cell>
          <cell r="H376" t="str">
            <v>ISBN：978-7-300-22005-5</v>
          </cell>
        </row>
        <row r="377">
          <cell r="C377" t="str">
            <v>道路工程概预算</v>
          </cell>
          <cell r="D377" t="str">
            <v>公路工程概预算</v>
          </cell>
          <cell r="E377" t="str">
            <v>王新文</v>
          </cell>
          <cell r="F377" t="str">
            <v>人民交通出版社</v>
          </cell>
          <cell r="G377" t="str">
            <v>2009年</v>
          </cell>
          <cell r="H377">
            <v>9787114080098</v>
          </cell>
        </row>
        <row r="378">
          <cell r="C378" t="str">
            <v>道路工程监理</v>
          </cell>
          <cell r="D378" t="str">
            <v>公路工程监理</v>
          </cell>
          <cell r="E378" t="str">
            <v>仇益梅</v>
          </cell>
          <cell r="F378" t="str">
            <v>化学工业出版社</v>
          </cell>
          <cell r="G378">
            <v>41579</v>
          </cell>
          <cell r="H378" t="str">
            <v>ISBN:9787122179753</v>
          </cell>
        </row>
        <row r="379">
          <cell r="C379" t="str">
            <v>道路建筑材料</v>
          </cell>
          <cell r="D379" t="str">
            <v>道路建筑材料</v>
          </cell>
          <cell r="E379" t="str">
            <v>李立寒</v>
          </cell>
          <cell r="F379" t="str">
            <v>人民交通出版社</v>
          </cell>
          <cell r="G379" t="str">
            <v>第五版</v>
          </cell>
          <cell r="H379" t="str">
            <v>ISBN:9787114082122</v>
          </cell>
        </row>
        <row r="380">
          <cell r="C380" t="str">
            <v>电子金融学</v>
          </cell>
          <cell r="D380" t="str">
            <v>网络金融</v>
          </cell>
          <cell r="E380" t="str">
            <v>张宝明</v>
          </cell>
          <cell r="F380" t="str">
            <v>清华大学出版社</v>
          </cell>
          <cell r="G380" t="str">
            <v>第一版</v>
          </cell>
          <cell r="H380" t="str">
            <v>ISBN:978-7-302-46488-4</v>
          </cell>
        </row>
        <row r="381">
          <cell r="C381" t="str">
            <v>电子商务法</v>
          </cell>
          <cell r="D381" t="str">
            <v>电子商务法律与实务</v>
          </cell>
          <cell r="E381" t="str">
            <v>唐先锋</v>
          </cell>
          <cell r="F381" t="str">
            <v>清华大学出版社</v>
          </cell>
          <cell r="G381" t="str">
            <v>2014年7月出版</v>
          </cell>
          <cell r="H381" t="str">
            <v>ISBN:9787302352891</v>
          </cell>
        </row>
        <row r="382">
          <cell r="C382" t="str">
            <v>电子商务概论</v>
          </cell>
          <cell r="D382" t="str">
            <v>电子商务基础与应用</v>
          </cell>
          <cell r="E382" t="str">
            <v>杨坚争</v>
          </cell>
          <cell r="F382" t="str">
            <v>西安电子科技大学出版社</v>
          </cell>
          <cell r="G382" t="str">
            <v>第九版</v>
          </cell>
          <cell r="H382" t="str">
            <v>ISBN:9787560636283</v>
          </cell>
        </row>
        <row r="383">
          <cell r="C383" t="str">
            <v>电子商务概论(双语)</v>
          </cell>
          <cell r="D383" t="str">
            <v>电子商务(英文精编版 第10版)</v>
          </cell>
          <cell r="E383" t="str">
            <v>施内德</v>
          </cell>
          <cell r="F383" t="str">
            <v>机械工业出版社</v>
          </cell>
          <cell r="G383" t="str">
            <v>第十版</v>
          </cell>
          <cell r="H383" t="str">
            <v>ISBN:9787111434337</v>
          </cell>
        </row>
        <row r="384">
          <cell r="C384" t="str">
            <v>电子商务概论A</v>
          </cell>
          <cell r="D384" t="str">
            <v>电子商务概论</v>
          </cell>
          <cell r="E384" t="str">
            <v>李维宇等</v>
          </cell>
          <cell r="F384" t="str">
            <v>清华大学出版社</v>
          </cell>
          <cell r="G384" t="str">
            <v>第九版</v>
          </cell>
          <cell r="H384" t="str">
            <v>ISBN:9787302437529</v>
          </cell>
        </row>
        <row r="385">
          <cell r="C385" t="str">
            <v>电子商务技术基础</v>
          </cell>
          <cell r="D385" t="str">
            <v>电子商务技术基础</v>
          </cell>
          <cell r="E385" t="str">
            <v>张宝明，文燕平，陈梅梅</v>
          </cell>
          <cell r="F385" t="str">
            <v>清华大学出版社</v>
          </cell>
          <cell r="G385" t="str">
            <v>第三版</v>
          </cell>
          <cell r="H385" t="str">
            <v>ISBN:9787302172390</v>
          </cell>
        </row>
        <row r="386">
          <cell r="C386" t="str">
            <v>电子商务经济学</v>
          </cell>
          <cell r="D386" t="str">
            <v>电子商务经济学</v>
          </cell>
          <cell r="E386" t="str">
            <v>谢康</v>
          </cell>
          <cell r="F386" t="str">
            <v>高等教育出版社</v>
          </cell>
          <cell r="G386" t="str">
            <v>2010年第一版</v>
          </cell>
          <cell r="H386" t="str">
            <v>ISBN:978-7-04-029376-0</v>
          </cell>
        </row>
        <row r="387">
          <cell r="C387" t="str">
            <v>非营利组织管理学</v>
          </cell>
          <cell r="D387" t="str">
            <v>非营利组织管理</v>
          </cell>
          <cell r="E387" t="str">
            <v>张冉</v>
          </cell>
          <cell r="F387" t="str">
            <v>北京大学出版社</v>
          </cell>
          <cell r="G387" t="str">
            <v>2014年</v>
          </cell>
          <cell r="H387" t="str">
            <v>ISBN:9787301250761</v>
          </cell>
        </row>
        <row r="388">
          <cell r="C388" t="str">
            <v>服务营销</v>
          </cell>
          <cell r="D388" t="str">
            <v>不订教材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C389" t="str">
            <v>高级财务会计A</v>
          </cell>
          <cell r="D389" t="str">
            <v>2017年度注册会计师全国统一考试辅导教材：会计</v>
          </cell>
          <cell r="E389" t="str">
            <v>中国注册会计师协会</v>
          </cell>
          <cell r="F389" t="str">
            <v>中国财政经济出版社</v>
          </cell>
          <cell r="G389" t="str">
            <v>2017年</v>
          </cell>
          <cell r="H389">
            <v>0</v>
          </cell>
        </row>
        <row r="390">
          <cell r="C390" t="str">
            <v>高级财务会计A</v>
          </cell>
          <cell r="D390" t="str">
            <v>2017年度注册会计师全国统一考试辅导教材：会计</v>
          </cell>
          <cell r="E390" t="str">
            <v>中国注册会计师协会</v>
          </cell>
          <cell r="F390" t="str">
            <v>中国财政经济出版社</v>
          </cell>
          <cell r="G390" t="str">
            <v>2017年</v>
          </cell>
          <cell r="H390">
            <v>0</v>
          </cell>
        </row>
        <row r="391">
          <cell r="C391" t="str">
            <v>高速公路</v>
          </cell>
          <cell r="D391" t="str">
            <v>高速公路机械化施工与组织管理</v>
          </cell>
          <cell r="E391" t="str">
            <v>廖正环</v>
          </cell>
          <cell r="F391" t="str">
            <v>人民交通出版社</v>
          </cell>
          <cell r="G391" t="str">
            <v>2001年</v>
          </cell>
          <cell r="H391" t="str">
            <v>ISBN：9787114038532</v>
          </cell>
        </row>
        <row r="392">
          <cell r="C392" t="str">
            <v>工程经济B</v>
          </cell>
          <cell r="D392" t="str">
            <v>工程经济学</v>
          </cell>
          <cell r="E392" t="str">
            <v>李南</v>
          </cell>
          <cell r="F392" t="str">
            <v>科学出版社</v>
          </cell>
          <cell r="G392" t="str">
            <v>第四版</v>
          </cell>
          <cell r="H392">
            <v>0</v>
          </cell>
        </row>
        <row r="393">
          <cell r="C393" t="str">
            <v>工程项目管理</v>
          </cell>
          <cell r="D393" t="str">
            <v>建设工程项目管理</v>
          </cell>
          <cell r="E393">
            <v>0</v>
          </cell>
          <cell r="F393" t="str">
            <v>中国建筑工业出版社</v>
          </cell>
          <cell r="G393" t="str">
            <v>第三版</v>
          </cell>
          <cell r="H393" t="str">
            <v>ISBN:978-7-112-13088-7</v>
          </cell>
        </row>
        <row r="394">
          <cell r="C394" t="str">
            <v>工效学</v>
          </cell>
          <cell r="D394" t="str">
            <v>人因工程</v>
          </cell>
          <cell r="E394" t="str">
            <v>孙林岩等</v>
          </cell>
          <cell r="F394" t="str">
            <v>科学出版社</v>
          </cell>
          <cell r="G394" t="str">
            <v>第一版</v>
          </cell>
          <cell r="H394" t="str">
            <v>ISBN:978-7-03-1899-2</v>
          </cell>
        </row>
        <row r="395">
          <cell r="C395" t="str">
            <v>工业安全与环境保护</v>
          </cell>
          <cell r="D395" t="str">
            <v>安全系统工程</v>
          </cell>
          <cell r="E395" t="str">
            <v>王洪德</v>
          </cell>
          <cell r="F395" t="str">
            <v>国防工业出版社</v>
          </cell>
          <cell r="G395">
            <v>0</v>
          </cell>
          <cell r="H395" t="str">
            <v>ISBN:978-7-118-08594-5</v>
          </cell>
        </row>
        <row r="396">
          <cell r="C396" t="str">
            <v>工业工程专业英语</v>
          </cell>
          <cell r="D396" t="str">
            <v>工业工程专业英语</v>
          </cell>
          <cell r="E396" t="str">
            <v>周跃进、任秉银</v>
          </cell>
          <cell r="F396" t="str">
            <v>机械工业出版社</v>
          </cell>
          <cell r="G396" t="str">
            <v>最新版</v>
          </cell>
          <cell r="H396" t="str">
            <v>ISBN:7-111-19911-1</v>
          </cell>
        </row>
        <row r="397">
          <cell r="C397" t="str">
            <v>公共部门绩效管理</v>
          </cell>
          <cell r="D397" t="str">
            <v>公共部门绩效管理</v>
          </cell>
          <cell r="E397" t="str">
            <v>胡税根</v>
          </cell>
          <cell r="F397" t="str">
            <v>浙江大学出版社</v>
          </cell>
          <cell r="G397" t="str">
            <v>最新版</v>
          </cell>
          <cell r="H397">
            <v>0</v>
          </cell>
        </row>
        <row r="398">
          <cell r="C398" t="str">
            <v>公共财政</v>
          </cell>
          <cell r="D398" t="str">
            <v>财政学</v>
          </cell>
          <cell r="E398" t="str">
            <v>陈共</v>
          </cell>
          <cell r="F398" t="str">
            <v>中国人民大学出版社</v>
          </cell>
          <cell r="G398">
            <v>0</v>
          </cell>
          <cell r="H398">
            <v>0</v>
          </cell>
        </row>
        <row r="399">
          <cell r="C399" t="str">
            <v>公共关系学</v>
          </cell>
          <cell r="D399" t="str">
            <v>公共关系学</v>
          </cell>
          <cell r="E399" t="str">
            <v>居延安</v>
          </cell>
          <cell r="F399" t="str">
            <v>复旦大学出版社</v>
          </cell>
          <cell r="G399" t="str">
            <v>2013年6月第五版</v>
          </cell>
          <cell r="H399" t="str">
            <v>ISBN：9787309096385</v>
          </cell>
        </row>
        <row r="400">
          <cell r="C400" t="str">
            <v>公共管理学A</v>
          </cell>
          <cell r="D400" t="str">
            <v>公共管理学</v>
          </cell>
          <cell r="E400" t="str">
            <v>王乐夫</v>
          </cell>
          <cell r="F400" t="str">
            <v>中国人民大学出版社</v>
          </cell>
          <cell r="G400">
            <v>0</v>
          </cell>
          <cell r="H400">
            <v>0</v>
          </cell>
        </row>
        <row r="401">
          <cell r="C401" t="str">
            <v>公共伦理学</v>
          </cell>
          <cell r="D401" t="str">
            <v>公共伦理学</v>
          </cell>
          <cell r="E401" t="str">
            <v>高力</v>
          </cell>
          <cell r="F401" t="str">
            <v>高等教育出版社</v>
          </cell>
          <cell r="G401" t="str">
            <v>-</v>
          </cell>
          <cell r="H401" t="str">
            <v>-</v>
          </cell>
        </row>
        <row r="402">
          <cell r="C402" t="str">
            <v>公共伦理学</v>
          </cell>
          <cell r="D402" t="str">
            <v>公共伦理学</v>
          </cell>
          <cell r="E402" t="str">
            <v>高力</v>
          </cell>
          <cell r="F402" t="str">
            <v>高等教育出版社</v>
          </cell>
          <cell r="G402" t="str">
            <v>-</v>
          </cell>
          <cell r="H402" t="str">
            <v>-</v>
          </cell>
        </row>
        <row r="403">
          <cell r="C403" t="str">
            <v>公共事业管理</v>
          </cell>
          <cell r="D403" t="str">
            <v>公共事业管理学（第二版）</v>
          </cell>
          <cell r="E403" t="str">
            <v>娄成武、郑文苑、司晓悦</v>
          </cell>
          <cell r="F403" t="str">
            <v>高等教育出版社</v>
          </cell>
          <cell r="G403">
            <v>2008.12</v>
          </cell>
          <cell r="H403">
            <v>0</v>
          </cell>
        </row>
        <row r="404">
          <cell r="C404" t="str">
            <v>公共危机管理</v>
          </cell>
          <cell r="D404" t="str">
            <v>公共危机管理概论</v>
          </cell>
          <cell r="E404" t="str">
            <v>王宏伟</v>
          </cell>
          <cell r="F404" t="str">
            <v>中国人民大学出版社</v>
          </cell>
          <cell r="G404" t="str">
            <v>2016年</v>
          </cell>
          <cell r="H404" t="str">
            <v>ISBN：9787300221045</v>
          </cell>
        </row>
        <row r="405">
          <cell r="C405" t="str">
            <v>公共卫生管理</v>
          </cell>
          <cell r="D405" t="str">
            <v>公共卫生事业管理</v>
          </cell>
          <cell r="E405" t="str">
            <v>周立</v>
          </cell>
          <cell r="F405" t="str">
            <v>重庆大学出版社</v>
          </cell>
          <cell r="G405" t="str">
            <v>2010年第二版</v>
          </cell>
          <cell r="H405">
            <v>0</v>
          </cell>
        </row>
        <row r="406">
          <cell r="C406" t="str">
            <v>公共组织理论</v>
          </cell>
          <cell r="D406" t="str">
            <v>公共组织理论</v>
          </cell>
          <cell r="E406" t="str">
            <v>聂平平、尹利民</v>
          </cell>
          <cell r="F406" t="str">
            <v>武汉大学出版社</v>
          </cell>
          <cell r="G406" t="str">
            <v>最新版</v>
          </cell>
          <cell r="H406" t="str">
            <v>-</v>
          </cell>
        </row>
        <row r="407">
          <cell r="C407" t="str">
            <v>管理案例分析</v>
          </cell>
          <cell r="D407" t="str">
            <v>不订教材(自备讲义)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</row>
        <row r="408">
          <cell r="C408" t="str">
            <v>管理博弈与制度工程学</v>
          </cell>
          <cell r="D408" t="str">
            <v>管理博弈
制度工程学</v>
          </cell>
          <cell r="E408" t="str">
            <v>孙绍荣
孙绍荣</v>
          </cell>
          <cell r="F408" t="str">
            <v>中国经济出版社
科学出版社</v>
          </cell>
          <cell r="G408" t="str">
            <v>-</v>
          </cell>
          <cell r="H408" t="str">
            <v>-</v>
          </cell>
        </row>
        <row r="409">
          <cell r="C409" t="str">
            <v>管理博弈与制度工程学</v>
          </cell>
          <cell r="D409" t="str">
            <v>管理博弈
制度工程学</v>
          </cell>
          <cell r="E409" t="str">
            <v>孙绍荣
孙绍荣</v>
          </cell>
          <cell r="F409" t="str">
            <v>中国经济出版社
科学出版社</v>
          </cell>
          <cell r="G409" t="str">
            <v>-</v>
          </cell>
          <cell r="H409" t="str">
            <v>-</v>
          </cell>
        </row>
        <row r="410">
          <cell r="C410" t="str">
            <v>管理决策模型与方法</v>
          </cell>
          <cell r="D410" t="str">
            <v>数据、模型与决策——基于Excel的建模和商务应用</v>
          </cell>
          <cell r="E410" t="str">
            <v>蒋绍忠</v>
          </cell>
          <cell r="F410" t="str">
            <v>北京大学出版社</v>
          </cell>
          <cell r="G410" t="str">
            <v>第一版</v>
          </cell>
          <cell r="H410">
            <v>0</v>
          </cell>
        </row>
        <row r="411">
          <cell r="C411" t="str">
            <v>管理决策模型与方法</v>
          </cell>
          <cell r="D411" t="str">
            <v>数据、模型与决策——基于Excel的建模和商务应用</v>
          </cell>
          <cell r="E411" t="str">
            <v>蒋绍忠</v>
          </cell>
          <cell r="F411" t="str">
            <v>北京大学出版社</v>
          </cell>
          <cell r="G411" t="str">
            <v>第一版</v>
          </cell>
          <cell r="H411">
            <v>0</v>
          </cell>
        </row>
        <row r="412">
          <cell r="C412" t="str">
            <v>管理思想史</v>
          </cell>
          <cell r="D412" t="str">
            <v>中外管理思想史</v>
          </cell>
          <cell r="E412" t="str">
            <v>王德清</v>
          </cell>
          <cell r="F412" t="str">
            <v>重庆大学出版社</v>
          </cell>
          <cell r="G412" t="str">
            <v>2005年</v>
          </cell>
          <cell r="H412">
            <v>0</v>
          </cell>
        </row>
        <row r="413">
          <cell r="C413" t="str">
            <v>管理心理学</v>
          </cell>
          <cell r="D413" t="str">
            <v>管理心理学</v>
          </cell>
          <cell r="E413" t="str">
            <v>车丽萍，秦启文</v>
          </cell>
          <cell r="F413" t="str">
            <v>武汉大学出版社</v>
          </cell>
          <cell r="G413" t="str">
            <v>2009年第一版</v>
          </cell>
          <cell r="H413" t="str">
            <v>ISBN：9787307074033</v>
          </cell>
        </row>
        <row r="414">
          <cell r="C414" t="str">
            <v>管理信息系统</v>
          </cell>
          <cell r="D414" t="str">
            <v>管理信息系统</v>
          </cell>
          <cell r="E414" t="str">
            <v>王恒山</v>
          </cell>
          <cell r="F414" t="str">
            <v>机械工业出版社</v>
          </cell>
          <cell r="G414" t="str">
            <v>第二版</v>
          </cell>
          <cell r="H414">
            <v>0</v>
          </cell>
        </row>
        <row r="415">
          <cell r="C415" t="str">
            <v>管理学原理(双语)</v>
          </cell>
          <cell r="D415" t="str">
            <v>Management</v>
          </cell>
          <cell r="E415" t="str">
            <v>Richard Daft</v>
          </cell>
          <cell r="F415" t="str">
            <v>清华大学出版社</v>
          </cell>
          <cell r="G415" t="str">
            <v>第七版</v>
          </cell>
          <cell r="H415" t="str">
            <v>-</v>
          </cell>
        </row>
        <row r="416">
          <cell r="C416" t="str">
            <v>管理学原理(双语)</v>
          </cell>
          <cell r="D416" t="str">
            <v>Management</v>
          </cell>
          <cell r="E416" t="str">
            <v>Richard Daft</v>
          </cell>
          <cell r="F416" t="str">
            <v>清华大学出版社</v>
          </cell>
          <cell r="G416" t="str">
            <v>第七版</v>
          </cell>
          <cell r="H416" t="str">
            <v>-</v>
          </cell>
        </row>
        <row r="417">
          <cell r="C417" t="str">
            <v>广告摄影</v>
          </cell>
          <cell r="D417" t="str">
            <v>不订教材(自备讲义)</v>
          </cell>
          <cell r="E417" t="str">
            <v>-</v>
          </cell>
          <cell r="F417" t="str">
            <v>-</v>
          </cell>
          <cell r="G417" t="str">
            <v>-</v>
          </cell>
          <cell r="H417" t="str">
            <v>-</v>
          </cell>
        </row>
        <row r="418">
          <cell r="C418" t="str">
            <v>广告学A</v>
          </cell>
          <cell r="D418" t="str">
            <v>现代广告学</v>
          </cell>
          <cell r="E418" t="str">
            <v>胡锐</v>
          </cell>
          <cell r="F418" t="str">
            <v>浙江大学出版社</v>
          </cell>
          <cell r="G418" t="str">
            <v>最新版</v>
          </cell>
          <cell r="H418">
            <v>0</v>
          </cell>
        </row>
        <row r="419">
          <cell r="C419" t="str">
            <v>广告学B</v>
          </cell>
          <cell r="D419" t="str">
            <v>不订教材(自备讲义)</v>
          </cell>
          <cell r="E419" t="str">
            <v>-</v>
          </cell>
          <cell r="F419" t="str">
            <v>-</v>
          </cell>
          <cell r="G419" t="str">
            <v>-</v>
          </cell>
          <cell r="H419" t="str">
            <v>-</v>
          </cell>
        </row>
        <row r="420">
          <cell r="C420" t="str">
            <v>国际技术贸易</v>
          </cell>
          <cell r="D420" t="str">
            <v>国际技术贸易</v>
          </cell>
          <cell r="E420" t="str">
            <v xml:space="preserve">杜奇华、冷柏军 </v>
          </cell>
          <cell r="F420" t="str">
            <v>高等教育出版社</v>
          </cell>
          <cell r="G420" t="str">
            <v>第二版</v>
          </cell>
          <cell r="H420">
            <v>0</v>
          </cell>
        </row>
        <row r="421">
          <cell r="C421" t="str">
            <v>国际贸易理论与实务B</v>
          </cell>
          <cell r="D421" t="str">
            <v>进出口贸易实务教程</v>
          </cell>
          <cell r="E421" t="str">
            <v>吴百福</v>
          </cell>
          <cell r="F421" t="str">
            <v>格致出版社</v>
          </cell>
          <cell r="G421" t="str">
            <v>第七版</v>
          </cell>
          <cell r="H421">
            <v>0</v>
          </cell>
        </row>
        <row r="422">
          <cell r="C422" t="str">
            <v>国际贸易实务</v>
          </cell>
          <cell r="D422" t="str">
            <v>进出口贸易实务教程</v>
          </cell>
          <cell r="E422" t="str">
            <v>吴百福</v>
          </cell>
          <cell r="F422" t="str">
            <v>格致出版社</v>
          </cell>
          <cell r="G422" t="str">
            <v>第七版</v>
          </cell>
          <cell r="H422">
            <v>0</v>
          </cell>
        </row>
        <row r="423">
          <cell r="C423" t="str">
            <v>国际贸易原理</v>
          </cell>
          <cell r="D423" t="str">
            <v>国际贸易——理论 政策 案例</v>
          </cell>
          <cell r="E423" t="str">
            <v>陈宪、张鸿</v>
          </cell>
          <cell r="F423" t="str">
            <v>上海财经大学出版社</v>
          </cell>
          <cell r="G423" t="str">
            <v>第三版</v>
          </cell>
          <cell r="H423" t="str">
            <v>-</v>
          </cell>
        </row>
        <row r="424">
          <cell r="C424" t="str">
            <v>国际贸易原理</v>
          </cell>
          <cell r="D424" t="str">
            <v>国际贸易——理论 政策 案例</v>
          </cell>
          <cell r="E424" t="str">
            <v>陈宪、张鸿</v>
          </cell>
          <cell r="F424" t="str">
            <v>上海财经大学出版社</v>
          </cell>
          <cell r="G424" t="str">
            <v>第三版</v>
          </cell>
          <cell r="H424" t="str">
            <v>-</v>
          </cell>
        </row>
        <row r="425">
          <cell r="C425" t="str">
            <v>国际商法A</v>
          </cell>
          <cell r="D425" t="str">
            <v>国际商法</v>
          </cell>
          <cell r="E425" t="str">
            <v>雷.奥古斯特</v>
          </cell>
          <cell r="F425" t="str">
            <v>机械工业出版社</v>
          </cell>
          <cell r="G425" t="str">
            <v>英文第五版</v>
          </cell>
          <cell r="H425">
            <v>0</v>
          </cell>
        </row>
        <row r="426">
          <cell r="C426" t="str">
            <v>国际商法A</v>
          </cell>
          <cell r="D426" t="str">
            <v>国际商法</v>
          </cell>
          <cell r="E426" t="str">
            <v>雷.奥古斯特</v>
          </cell>
          <cell r="F426" t="str">
            <v>机械工业出版社</v>
          </cell>
          <cell r="G426" t="str">
            <v>英文第五版</v>
          </cell>
          <cell r="H426">
            <v>0</v>
          </cell>
        </row>
        <row r="427">
          <cell r="C427" t="str">
            <v>国际投资学</v>
          </cell>
          <cell r="D427" t="str">
            <v>国际投资学</v>
          </cell>
          <cell r="E427" t="str">
            <v>陈湛匀</v>
          </cell>
          <cell r="F427" t="str">
            <v>复旦大学出版社</v>
          </cell>
          <cell r="G427">
            <v>0</v>
          </cell>
          <cell r="H427">
            <v>0</v>
          </cell>
        </row>
        <row r="428">
          <cell r="C428" t="str">
            <v>国际投资学</v>
          </cell>
          <cell r="D428" t="str">
            <v>国际投资学</v>
          </cell>
          <cell r="E428" t="str">
            <v>陈湛匀</v>
          </cell>
          <cell r="F428" t="str">
            <v>复旦大学出版社</v>
          </cell>
          <cell r="G428">
            <v>0</v>
          </cell>
          <cell r="H428">
            <v>0</v>
          </cell>
        </row>
        <row r="429">
          <cell r="C429" t="str">
            <v>国家税收与涉外税收</v>
          </cell>
          <cell r="D429" t="str">
            <v>中国税制</v>
          </cell>
          <cell r="E429" t="str">
            <v>陈明艺</v>
          </cell>
          <cell r="F429" t="str">
            <v>上海财经大学出版社</v>
          </cell>
          <cell r="G429" t="str">
            <v>2015年11月第一版</v>
          </cell>
          <cell r="H429" t="str">
            <v>9787564222475</v>
          </cell>
        </row>
        <row r="430">
          <cell r="C430" t="str">
            <v>海关实务</v>
          </cell>
          <cell r="D430" t="str">
            <v>报关实务</v>
          </cell>
          <cell r="E430" t="str">
            <v>武晋军、唐俏</v>
          </cell>
          <cell r="F430" t="str">
            <v>电子工业出版社</v>
          </cell>
          <cell r="G430" t="str">
            <v>第三版</v>
          </cell>
          <cell r="H430" t="str">
            <v>ISBN:978-7-121-27955-3</v>
          </cell>
        </row>
        <row r="431">
          <cell r="C431" t="str">
            <v>会计理论</v>
          </cell>
          <cell r="D431" t="str">
            <v>实证会计理论</v>
          </cell>
          <cell r="E431" t="str">
            <v>罗斯.L.瓦茨著、陈少华译</v>
          </cell>
          <cell r="F431" t="str">
            <v>东北财经大学出版社</v>
          </cell>
          <cell r="G431" t="str">
            <v>第一版</v>
          </cell>
          <cell r="H431" t="str">
            <v>ISBN：978-7-5654-0869-4</v>
          </cell>
        </row>
        <row r="432">
          <cell r="C432" t="str">
            <v>会计学A</v>
          </cell>
          <cell r="D432" t="str">
            <v>会计学</v>
          </cell>
          <cell r="E432" t="str">
            <v>张云、仲伟冰</v>
          </cell>
          <cell r="F432" t="str">
            <v>上海财经大学出版社</v>
          </cell>
          <cell r="G432" t="str">
            <v>2016年出版</v>
          </cell>
          <cell r="H432">
            <v>0</v>
          </cell>
        </row>
        <row r="433">
          <cell r="C433" t="str">
            <v>会计学A</v>
          </cell>
          <cell r="D433" t="str">
            <v>会计学</v>
          </cell>
          <cell r="E433" t="str">
            <v>张云、仲伟冰</v>
          </cell>
          <cell r="F433" t="str">
            <v>上海财经大学出版社</v>
          </cell>
          <cell r="G433" t="str">
            <v>2016年出版</v>
          </cell>
          <cell r="H433">
            <v>0</v>
          </cell>
        </row>
        <row r="434">
          <cell r="C434" t="str">
            <v>会计学B</v>
          </cell>
          <cell r="D434" t="str">
            <v>会计学</v>
          </cell>
          <cell r="E434" t="str">
            <v>张云、仲伟冰</v>
          </cell>
          <cell r="F434" t="str">
            <v>上海财经大学出版社</v>
          </cell>
          <cell r="G434" t="str">
            <v>2016年出版</v>
          </cell>
          <cell r="H434">
            <v>0</v>
          </cell>
        </row>
        <row r="435">
          <cell r="C435" t="str">
            <v>会计学B</v>
          </cell>
          <cell r="D435" t="str">
            <v>会计学</v>
          </cell>
          <cell r="E435" t="str">
            <v>张云、仲伟冰</v>
          </cell>
          <cell r="F435" t="str">
            <v>上海财经大学出版社</v>
          </cell>
          <cell r="G435" t="str">
            <v>2016年出版</v>
          </cell>
          <cell r="H435">
            <v>0</v>
          </cell>
        </row>
        <row r="436">
          <cell r="C436" t="str">
            <v>会计学B</v>
          </cell>
          <cell r="D436" t="str">
            <v>会计学</v>
          </cell>
          <cell r="E436" t="str">
            <v>张云、仲伟冰</v>
          </cell>
          <cell r="F436" t="str">
            <v>上海财经大学出版社</v>
          </cell>
          <cell r="G436" t="str">
            <v>2016年出版</v>
          </cell>
          <cell r="H436">
            <v>0</v>
          </cell>
        </row>
        <row r="437">
          <cell r="C437" t="str">
            <v>会计学B</v>
          </cell>
          <cell r="D437" t="str">
            <v>会计学</v>
          </cell>
          <cell r="E437" t="str">
            <v>张云、仲伟冰</v>
          </cell>
          <cell r="F437" t="str">
            <v>上海财经大学出版社</v>
          </cell>
          <cell r="G437" t="str">
            <v>2016年出版</v>
          </cell>
          <cell r="H437">
            <v>0</v>
          </cell>
        </row>
        <row r="438">
          <cell r="C438" t="str">
            <v>会计职业道德</v>
          </cell>
          <cell r="D438" t="str">
            <v>会计职业道德与财经法规</v>
          </cell>
          <cell r="E438" t="str">
            <v>-</v>
          </cell>
          <cell r="F438" t="str">
            <v>上海市财政局</v>
          </cell>
          <cell r="G438" t="str">
            <v>-</v>
          </cell>
          <cell r="H438" t="str">
            <v>-</v>
          </cell>
        </row>
        <row r="439">
          <cell r="C439" t="str">
            <v>会计制度设计B</v>
          </cell>
          <cell r="D439" t="str">
            <v>会计制度设计</v>
          </cell>
          <cell r="E439" t="str">
            <v>孙光国等</v>
          </cell>
          <cell r="F439" t="str">
            <v>东北财经大学出版社</v>
          </cell>
          <cell r="G439" t="str">
            <v>第五版</v>
          </cell>
          <cell r="H439" t="str">
            <v>ISBN：9787565408144</v>
          </cell>
        </row>
        <row r="440">
          <cell r="C440" t="str">
            <v>货币银行学A</v>
          </cell>
          <cell r="D440" t="str">
            <v>金融学(第三版)精编版[又名：货币银行学(第五版)]</v>
          </cell>
          <cell r="E440" t="str">
            <v>黄达</v>
          </cell>
          <cell r="F440" t="str">
            <v>中国人民大学出版社</v>
          </cell>
          <cell r="G440">
            <v>0</v>
          </cell>
          <cell r="H440" t="str">
            <v>ISBN:978-7-300-16794-7</v>
          </cell>
        </row>
        <row r="441">
          <cell r="C441" t="str">
            <v>机关公务礼仪B</v>
          </cell>
          <cell r="D441" t="str">
            <v>政务礼仪教程（第四版）</v>
          </cell>
          <cell r="E441" t="str">
            <v>金正昆</v>
          </cell>
          <cell r="F441" t="str">
            <v>中国人民大学出版社</v>
          </cell>
          <cell r="G441" t="str">
            <v>第四版</v>
          </cell>
          <cell r="H441" t="str">
            <v>ISBN:9787300174068</v>
          </cell>
        </row>
        <row r="442">
          <cell r="C442" t="str">
            <v>基础会计</v>
          </cell>
          <cell r="D442" t="str">
            <v>基础会计学</v>
          </cell>
          <cell r="E442" t="str">
            <v>赵洪进</v>
          </cell>
          <cell r="F442" t="str">
            <v>上海财经大学出版社</v>
          </cell>
          <cell r="G442">
            <v>0</v>
          </cell>
          <cell r="H442">
            <v>0</v>
          </cell>
        </row>
        <row r="443">
          <cell r="C443" t="str">
            <v>基础会计</v>
          </cell>
          <cell r="D443" t="str">
            <v>基础会计学</v>
          </cell>
          <cell r="E443" t="str">
            <v>赵洪进</v>
          </cell>
          <cell r="F443" t="str">
            <v>上海财经大学出版社</v>
          </cell>
          <cell r="G443">
            <v>0</v>
          </cell>
          <cell r="H443">
            <v>0</v>
          </cell>
        </row>
        <row r="444">
          <cell r="C444" t="str">
            <v>基础会计</v>
          </cell>
          <cell r="D444" t="str">
            <v>基础会计学</v>
          </cell>
          <cell r="E444" t="str">
            <v>赵洪进</v>
          </cell>
          <cell r="F444" t="str">
            <v>上海财经大学出版社</v>
          </cell>
          <cell r="G444">
            <v>0</v>
          </cell>
          <cell r="H444">
            <v>0</v>
          </cell>
        </row>
        <row r="445">
          <cell r="C445" t="str">
            <v>基础会计</v>
          </cell>
          <cell r="D445" t="str">
            <v>基础会计学</v>
          </cell>
          <cell r="E445" t="str">
            <v>赵洪进</v>
          </cell>
          <cell r="F445" t="str">
            <v>上海财经大学出版社</v>
          </cell>
          <cell r="G445">
            <v>0</v>
          </cell>
          <cell r="H445">
            <v>0</v>
          </cell>
        </row>
        <row r="446">
          <cell r="C446" t="str">
            <v>基础会计</v>
          </cell>
          <cell r="D446" t="str">
            <v>基础会计学</v>
          </cell>
          <cell r="E446" t="str">
            <v>赵洪进</v>
          </cell>
          <cell r="F446" t="str">
            <v>上海财经大学出版社</v>
          </cell>
          <cell r="G446">
            <v>0</v>
          </cell>
          <cell r="H446">
            <v>0</v>
          </cell>
        </row>
        <row r="447">
          <cell r="C447" t="str">
            <v>基础会计(双语)</v>
          </cell>
          <cell r="D447" t="str">
            <v>会计学：教程与案例（财务会计分册）英文版</v>
          </cell>
          <cell r="E447" t="str">
            <v>罗伯特 N.安东尼、大卫 F.霍金斯、肯尼斯 A.麦钱特 著</v>
          </cell>
          <cell r="F447" t="str">
            <v>机械工业出版社</v>
          </cell>
          <cell r="G447" t="str">
            <v>原书第12版</v>
          </cell>
          <cell r="H447" t="str">
            <v>-</v>
          </cell>
        </row>
        <row r="448">
          <cell r="C448" t="str">
            <v>计算机编程提高</v>
          </cell>
          <cell r="D448" t="str">
            <v>C#程序设计</v>
          </cell>
          <cell r="E448" t="str">
            <v>宋文强</v>
          </cell>
          <cell r="F448" t="str">
            <v>高等教育出版社</v>
          </cell>
          <cell r="G448" t="str">
            <v>-</v>
          </cell>
          <cell r="H448" t="str">
            <v>ISBN:978-704-026-9628</v>
          </cell>
        </row>
        <row r="449">
          <cell r="C449" t="str">
            <v>计算机编程提高(1)</v>
          </cell>
          <cell r="D449" t="str">
            <v>C#程序设计</v>
          </cell>
          <cell r="E449" t="str">
            <v>宋文强</v>
          </cell>
          <cell r="F449" t="str">
            <v>高等教育出版社</v>
          </cell>
          <cell r="G449" t="str">
            <v>-</v>
          </cell>
          <cell r="H449" t="str">
            <v>ISBN:978-704-026-9628</v>
          </cell>
        </row>
        <row r="450">
          <cell r="C450" t="str">
            <v>计算机辅助三维设计</v>
          </cell>
          <cell r="D450" t="str">
            <v>不订教材(自备讲义)</v>
          </cell>
          <cell r="E450" t="str">
            <v>-</v>
          </cell>
          <cell r="F450" t="str">
            <v>-</v>
          </cell>
          <cell r="G450" t="str">
            <v>-</v>
          </cell>
          <cell r="H450" t="str">
            <v>-</v>
          </cell>
        </row>
        <row r="451">
          <cell r="C451" t="str">
            <v>计算机网络</v>
          </cell>
          <cell r="D451" t="str">
            <v>计算机网络教程</v>
          </cell>
          <cell r="E451" t="str">
            <v>黄叔武、刘建新</v>
          </cell>
          <cell r="F451" t="str">
            <v>清华大学出版社</v>
          </cell>
          <cell r="G451" t="str">
            <v>最新版</v>
          </cell>
          <cell r="H451">
            <v>0</v>
          </cell>
        </row>
        <row r="452">
          <cell r="C452" t="str">
            <v>计算机网络</v>
          </cell>
          <cell r="D452" t="str">
            <v>计算机网络教程</v>
          </cell>
          <cell r="E452" t="str">
            <v>黄叔武、刘建新</v>
          </cell>
          <cell r="F452" t="str">
            <v>清华大学出版社</v>
          </cell>
          <cell r="G452" t="str">
            <v>最新版</v>
          </cell>
          <cell r="H452">
            <v>0</v>
          </cell>
        </row>
        <row r="453">
          <cell r="C453" t="str">
            <v>交通地理信息系统</v>
          </cell>
          <cell r="D453" t="str">
            <v>地理信息系统实习教程</v>
          </cell>
          <cell r="E453" t="str">
            <v>宋小冬</v>
          </cell>
          <cell r="F453" t="str">
            <v>科学出版社</v>
          </cell>
          <cell r="G453" t="str">
            <v>第三版</v>
          </cell>
          <cell r="H453" t="str">
            <v>ISBN：978703038671-7</v>
          </cell>
        </row>
        <row r="454">
          <cell r="C454" t="str">
            <v>交通工程学</v>
          </cell>
          <cell r="D454" t="str">
            <v>交通工程总论</v>
          </cell>
          <cell r="E454" t="str">
            <v>徐吉谦</v>
          </cell>
          <cell r="F454" t="str">
            <v>人民交通出版社</v>
          </cell>
          <cell r="G454" t="str">
            <v>最新版</v>
          </cell>
          <cell r="H454" t="str">
            <v>ISBN:9787114072543</v>
          </cell>
        </row>
        <row r="455">
          <cell r="C455" t="str">
            <v>交通规划</v>
          </cell>
          <cell r="D455" t="str">
            <v>交通规划</v>
          </cell>
          <cell r="E455" t="str">
            <v>王炜</v>
          </cell>
          <cell r="F455" t="str">
            <v>人民交通出版社</v>
          </cell>
          <cell r="G455" t="str">
            <v>第一版</v>
          </cell>
          <cell r="H455" t="str">
            <v>9787114067259</v>
          </cell>
        </row>
        <row r="456">
          <cell r="C456" t="str">
            <v>交通控制与管理</v>
          </cell>
          <cell r="D456" t="str">
            <v>交通管理与控制</v>
          </cell>
          <cell r="E456" t="str">
            <v>吴兵</v>
          </cell>
          <cell r="F456" t="str">
            <v>人民交通出版社</v>
          </cell>
          <cell r="G456" t="str">
            <v>第四版</v>
          </cell>
          <cell r="H456" t="str">
            <v>ISBN:978-7-114-07539-1</v>
          </cell>
        </row>
        <row r="457">
          <cell r="C457" t="str">
            <v>交通模型与优化</v>
          </cell>
          <cell r="D457" t="str">
            <v>不订教材(自备讲义)</v>
          </cell>
          <cell r="E457" t="str">
            <v>-</v>
          </cell>
          <cell r="F457" t="str">
            <v>-</v>
          </cell>
          <cell r="G457" t="str">
            <v>-</v>
          </cell>
          <cell r="H457" t="str">
            <v>-</v>
          </cell>
        </row>
        <row r="458">
          <cell r="C458" t="str">
            <v>结构力学(交通)</v>
          </cell>
          <cell r="D458" t="str">
            <v>结构力学</v>
          </cell>
          <cell r="E458" t="str">
            <v>现代交通远程教育教材编委会</v>
          </cell>
          <cell r="F458" t="str">
            <v>清华大学出版社；北京交通大学出版社</v>
          </cell>
          <cell r="G458" t="str">
            <v>第一版</v>
          </cell>
          <cell r="H458" t="str">
            <v>ISBN:7810828479</v>
          </cell>
        </row>
        <row r="459">
          <cell r="C459" t="str">
            <v>金融工程概论</v>
          </cell>
          <cell r="D459" t="str">
            <v>金融工程学</v>
          </cell>
          <cell r="E459" t="str">
            <v>孔刘柳、刁节文等</v>
          </cell>
          <cell r="F459" t="str">
            <v>上海财经大学出版社</v>
          </cell>
          <cell r="G459" t="str">
            <v>第一版</v>
          </cell>
          <cell r="H459" t="str">
            <v>ISBN:978-7-5642-2646-6</v>
          </cell>
        </row>
        <row r="460">
          <cell r="C460" t="str">
            <v>金融计算与建模</v>
          </cell>
          <cell r="D460" t="str">
            <v>金融计算与建模：理论、算法与SAS程序</v>
          </cell>
          <cell r="E460" t="str">
            <v>朱世武</v>
          </cell>
          <cell r="F460" t="str">
            <v>清华大学出版社</v>
          </cell>
          <cell r="G460" t="str">
            <v>第一版</v>
          </cell>
          <cell r="H460" t="str">
            <v>ISBN：9787302156659</v>
          </cell>
        </row>
        <row r="461">
          <cell r="C461" t="str">
            <v>金融计算与建模</v>
          </cell>
          <cell r="D461" t="str">
            <v>金融计算与建模：理论、算法与SAS程序</v>
          </cell>
          <cell r="E461" t="str">
            <v>朱世武</v>
          </cell>
          <cell r="F461" t="str">
            <v>清华大学出版社</v>
          </cell>
          <cell r="G461" t="str">
            <v>第一版</v>
          </cell>
          <cell r="H461" t="str">
            <v>ISBN：9787302156659</v>
          </cell>
        </row>
        <row r="462">
          <cell r="C462" t="str">
            <v>金融计算与建模</v>
          </cell>
          <cell r="D462" t="str">
            <v>金融计算与建模：理论、算法与SAS程序</v>
          </cell>
          <cell r="E462" t="str">
            <v>朱世武</v>
          </cell>
          <cell r="F462" t="str">
            <v>清华大学出版社</v>
          </cell>
          <cell r="G462" t="str">
            <v>第一版</v>
          </cell>
          <cell r="H462" t="str">
            <v>ISBN：9787302156659</v>
          </cell>
        </row>
        <row r="463">
          <cell r="C463" t="str">
            <v>金融市场(双语)</v>
          </cell>
          <cell r="D463" t="str">
            <v>期权、期货和其他衍生品（英文版）</v>
          </cell>
          <cell r="E463" t="str">
            <v>（加）赫尔</v>
          </cell>
          <cell r="F463" t="str">
            <v>清华大学出版社</v>
          </cell>
          <cell r="G463" t="str">
            <v>第七版</v>
          </cell>
          <cell r="H463" t="str">
            <v>ISBN:9787302258735</v>
          </cell>
        </row>
        <row r="464">
          <cell r="C464" t="str">
            <v>金融市场(双语)</v>
          </cell>
          <cell r="D464" t="str">
            <v>期权、期货和其他衍生品（英文版）</v>
          </cell>
          <cell r="E464" t="str">
            <v>（加）赫尔</v>
          </cell>
          <cell r="F464" t="str">
            <v>清华大学出版社</v>
          </cell>
          <cell r="G464" t="str">
            <v>第七版</v>
          </cell>
          <cell r="H464" t="str">
            <v>ISBN:9787302258735</v>
          </cell>
        </row>
        <row r="465">
          <cell r="C465" t="str">
            <v>金融文献阅读(双语)</v>
          </cell>
          <cell r="D465" t="str">
            <v>不订教材(自备讲义)</v>
          </cell>
          <cell r="E465" t="str">
            <v>-</v>
          </cell>
          <cell r="F465" t="str">
            <v>-</v>
          </cell>
          <cell r="G465" t="str">
            <v>-</v>
          </cell>
          <cell r="H465" t="str">
            <v>-</v>
          </cell>
        </row>
        <row r="466">
          <cell r="C466" t="str">
            <v>金融学概论A</v>
          </cell>
          <cell r="D466" t="str">
            <v>金融学(第三版)精编版[又名：货币银行学(第五版)]</v>
          </cell>
          <cell r="E466" t="str">
            <v>黄达</v>
          </cell>
          <cell r="F466" t="str">
            <v>中国人民大学出版社</v>
          </cell>
          <cell r="G466">
            <v>0</v>
          </cell>
          <cell r="H466" t="str">
            <v>ISBN:978-7-300-16794-7</v>
          </cell>
        </row>
        <row r="467">
          <cell r="C467" t="str">
            <v>进出口业务</v>
          </cell>
          <cell r="D467" t="str">
            <v>进出口贸易实务教程</v>
          </cell>
          <cell r="E467" t="str">
            <v>吴百福</v>
          </cell>
          <cell r="F467" t="str">
            <v>格致出版社</v>
          </cell>
          <cell r="G467" t="str">
            <v>第七版</v>
          </cell>
          <cell r="H467">
            <v>0</v>
          </cell>
        </row>
        <row r="468">
          <cell r="C468" t="str">
            <v>进化计算</v>
          </cell>
          <cell r="D468" t="str">
            <v>不订教材(自备讲义)</v>
          </cell>
          <cell r="E468" t="str">
            <v>-</v>
          </cell>
          <cell r="F468" t="str">
            <v>-</v>
          </cell>
          <cell r="G468" t="str">
            <v>-</v>
          </cell>
          <cell r="H468" t="str">
            <v>-</v>
          </cell>
        </row>
        <row r="469">
          <cell r="C469" t="str">
            <v>经济法</v>
          </cell>
          <cell r="D469" t="str">
            <v>经济法教程</v>
          </cell>
          <cell r="E469" t="str">
            <v>张鹏群、鲁志昆、赵延波</v>
          </cell>
          <cell r="F469" t="str">
            <v>立信会计出版社</v>
          </cell>
          <cell r="G469" t="str">
            <v>2008年第三版</v>
          </cell>
          <cell r="H469" t="str">
            <v>ISBN 978-7-5429-1173-5</v>
          </cell>
        </row>
        <row r="470">
          <cell r="C470" t="str">
            <v>经济法</v>
          </cell>
          <cell r="D470" t="str">
            <v>经济法教程</v>
          </cell>
          <cell r="E470" t="str">
            <v>张鹏群、鲁志昆、赵延波</v>
          </cell>
          <cell r="F470" t="str">
            <v>立信会计出版社</v>
          </cell>
          <cell r="G470" t="str">
            <v>2008年第三版</v>
          </cell>
          <cell r="H470" t="str">
            <v>ISBN 978-7-5429-1173-5</v>
          </cell>
        </row>
        <row r="471">
          <cell r="C471" t="str">
            <v>经济法</v>
          </cell>
          <cell r="D471" t="str">
            <v>经济法教程</v>
          </cell>
          <cell r="E471" t="str">
            <v>张鹏群、鲁志昆、赵延波</v>
          </cell>
          <cell r="F471" t="str">
            <v>立信会计出版社</v>
          </cell>
          <cell r="G471" t="str">
            <v>2008年第三版</v>
          </cell>
          <cell r="H471" t="str">
            <v>ISBN 978-7-5429-1173-5</v>
          </cell>
        </row>
        <row r="472">
          <cell r="C472" t="str">
            <v>经济法基础</v>
          </cell>
          <cell r="D472" t="str">
            <v>经济法律通论（第二版）</v>
          </cell>
          <cell r="E472" t="str">
            <v>高晋康</v>
          </cell>
          <cell r="F472" t="str">
            <v>高等教育出版社</v>
          </cell>
          <cell r="G472">
            <v>2013.4</v>
          </cell>
          <cell r="H472" t="str">
            <v>ISBN：978-7-04-037103-1</v>
          </cell>
        </row>
        <row r="473">
          <cell r="C473" t="str">
            <v>经济控制理论</v>
          </cell>
          <cell r="D473" t="str">
            <v>经济控制论</v>
          </cell>
          <cell r="E473" t="str">
            <v>龚德恩</v>
          </cell>
          <cell r="F473" t="str">
            <v>高等教育出版社</v>
          </cell>
          <cell r="G473">
            <v>39814</v>
          </cell>
          <cell r="H473" t="str">
            <v>ISBN：978-7-04-024913-2</v>
          </cell>
        </row>
        <row r="474">
          <cell r="C474" t="str">
            <v>经济贸易地理</v>
          </cell>
          <cell r="D474" t="str">
            <v>国际贸易地理</v>
          </cell>
          <cell r="E474" t="str">
            <v>竺仙如</v>
          </cell>
          <cell r="F474" t="str">
            <v>中国商务出版社</v>
          </cell>
          <cell r="G474" t="str">
            <v>第六版</v>
          </cell>
          <cell r="H474" t="str">
            <v>ISBN：7510301254</v>
          </cell>
        </row>
        <row r="475">
          <cell r="C475" t="str">
            <v>经济贸易地理</v>
          </cell>
          <cell r="D475" t="str">
            <v>国际贸易地理</v>
          </cell>
          <cell r="E475" t="str">
            <v>竺仙如</v>
          </cell>
          <cell r="F475" t="str">
            <v>中国商务出版社</v>
          </cell>
          <cell r="G475" t="str">
            <v>第六版</v>
          </cell>
          <cell r="H475" t="str">
            <v>ISBN：7510301254</v>
          </cell>
        </row>
        <row r="476">
          <cell r="C476" t="str">
            <v>经济文献阅读(双语)A(1)</v>
          </cell>
          <cell r="D476" t="str">
            <v>不订教材(自备讲义)</v>
          </cell>
          <cell r="E476" t="str">
            <v>-</v>
          </cell>
          <cell r="F476" t="str">
            <v>-</v>
          </cell>
          <cell r="G476" t="str">
            <v>-</v>
          </cell>
          <cell r="H476" t="str">
            <v>-</v>
          </cell>
        </row>
        <row r="477">
          <cell r="C477" t="str">
            <v>经济文献阅读(双语)A(1)</v>
          </cell>
          <cell r="D477" t="str">
            <v>不订教材(自备讲义)</v>
          </cell>
          <cell r="E477" t="str">
            <v>-</v>
          </cell>
          <cell r="F477" t="str">
            <v>-</v>
          </cell>
          <cell r="G477" t="str">
            <v>-</v>
          </cell>
          <cell r="H477" t="str">
            <v>-</v>
          </cell>
        </row>
        <row r="478">
          <cell r="C478" t="str">
            <v>经济文献阅读(双语)A(3)</v>
          </cell>
          <cell r="D478" t="str">
            <v>不订教材(自备讲义)</v>
          </cell>
          <cell r="E478" t="str">
            <v>-</v>
          </cell>
          <cell r="F478" t="str">
            <v>-</v>
          </cell>
          <cell r="G478" t="str">
            <v>-</v>
          </cell>
          <cell r="H478" t="str">
            <v>-</v>
          </cell>
        </row>
        <row r="479">
          <cell r="C479" t="str">
            <v>决策支持系统</v>
          </cell>
          <cell r="D479" t="str">
            <v>决策支持系统</v>
          </cell>
          <cell r="E479" t="str">
            <v>李欣苗</v>
          </cell>
          <cell r="F479" t="str">
            <v>清华大学出版社</v>
          </cell>
          <cell r="G479" t="str">
            <v>2012年</v>
          </cell>
          <cell r="H479" t="str">
            <v>-</v>
          </cell>
        </row>
        <row r="480">
          <cell r="C480" t="str">
            <v>跨国公司管理</v>
          </cell>
          <cell r="D480" t="str">
            <v>跨国公司经营与管理</v>
          </cell>
          <cell r="E480" t="str">
            <v>任永菊</v>
          </cell>
          <cell r="F480" t="str">
            <v>东北财经大学出版社</v>
          </cell>
          <cell r="G480" t="str">
            <v>第二版</v>
          </cell>
          <cell r="H480">
            <v>0</v>
          </cell>
        </row>
        <row r="481">
          <cell r="C481" t="str">
            <v>劳动关系管理</v>
          </cell>
          <cell r="D481" t="str">
            <v>劳动关系管理概论</v>
          </cell>
          <cell r="E481" t="str">
            <v>唐鑛</v>
          </cell>
          <cell r="F481" t="str">
            <v>中国人民大学出版社</v>
          </cell>
          <cell r="G481" t="str">
            <v>第一版</v>
          </cell>
          <cell r="H481" t="str">
            <v>ISBN:9787300150512</v>
          </cell>
        </row>
        <row r="482">
          <cell r="C482" t="str">
            <v>路基路面工程</v>
          </cell>
          <cell r="D482" t="str">
            <v>路基路面工程</v>
          </cell>
          <cell r="E482" t="str">
            <v>邓学钧</v>
          </cell>
          <cell r="F482" t="str">
            <v>人民交通出版社</v>
          </cell>
          <cell r="G482" t="str">
            <v>第三版</v>
          </cell>
          <cell r="H482" t="str">
            <v>9787114070431</v>
          </cell>
        </row>
        <row r="483">
          <cell r="C483" t="str">
            <v>模糊决策分析</v>
          </cell>
          <cell r="D483" t="str">
            <v>模糊数学方法及其应用</v>
          </cell>
          <cell r="E483" t="str">
            <v>谢季坚、刘承平</v>
          </cell>
          <cell r="F483" t="str">
            <v>华中科技出版社</v>
          </cell>
          <cell r="G483" t="str">
            <v>第三版</v>
          </cell>
          <cell r="H483" t="str">
            <v>ISBN：9787560937953</v>
          </cell>
        </row>
        <row r="484">
          <cell r="C484" t="str">
            <v>模糊信息处理技术</v>
          </cell>
          <cell r="D484" t="str">
            <v>模糊数学方法及其应用</v>
          </cell>
          <cell r="E484" t="str">
            <v>谢季坚</v>
          </cell>
          <cell r="F484" t="str">
            <v>华中科技大学出版社</v>
          </cell>
          <cell r="G484" t="str">
            <v>第三版</v>
          </cell>
          <cell r="H484">
            <v>0</v>
          </cell>
        </row>
        <row r="485">
          <cell r="C485" t="str">
            <v>纳税实务及纳税筹划</v>
          </cell>
          <cell r="D485" t="str">
            <v>纳税筹划实务</v>
          </cell>
          <cell r="E485" t="str">
            <v>梁文涛、苏杉</v>
          </cell>
          <cell r="F485" t="str">
            <v>东北财经大学出版社</v>
          </cell>
          <cell r="G485" t="str">
            <v>2017版</v>
          </cell>
          <cell r="H485" t="str">
            <v>ISBN：9787565424946</v>
          </cell>
        </row>
        <row r="486">
          <cell r="C486" t="str">
            <v>企业资源计划</v>
          </cell>
          <cell r="D486" t="str">
            <v>MRPⅡ/ERP原理与应用</v>
          </cell>
          <cell r="E486" t="str">
            <v>程控、革扬</v>
          </cell>
          <cell r="F486" t="str">
            <v>清华大学出版社</v>
          </cell>
          <cell r="G486" t="str">
            <v>第三版</v>
          </cell>
          <cell r="H486">
            <v>0</v>
          </cell>
        </row>
        <row r="487">
          <cell r="C487" t="str">
            <v>区域经济学</v>
          </cell>
          <cell r="D487" t="str">
            <v>区域经济学</v>
          </cell>
          <cell r="E487" t="str">
            <v>栾贵勤</v>
          </cell>
          <cell r="F487" t="str">
            <v>清华大学出版社</v>
          </cell>
          <cell r="G487" t="str">
            <v>第一版</v>
          </cell>
          <cell r="H487" t="str">
            <v>-</v>
          </cell>
        </row>
        <row r="488">
          <cell r="C488" t="str">
            <v>人工智能基础</v>
          </cell>
          <cell r="D488" t="str">
            <v>Machine Learning In Action</v>
          </cell>
          <cell r="E488" t="str">
            <v>Peter Harrigton Manning</v>
          </cell>
          <cell r="F488">
            <v>0</v>
          </cell>
          <cell r="G488">
            <v>0</v>
          </cell>
          <cell r="H488">
            <v>0</v>
          </cell>
        </row>
        <row r="489">
          <cell r="C489" t="str">
            <v>人力资源管理</v>
          </cell>
          <cell r="D489" t="str">
            <v>人力资源管理（第三版）</v>
          </cell>
          <cell r="E489" t="str">
            <v>葛玉辉</v>
          </cell>
          <cell r="F489" t="str">
            <v>清华大学出版社</v>
          </cell>
          <cell r="G489" t="str">
            <v>第三版</v>
          </cell>
          <cell r="H489" t="str">
            <v>ISBN：9787302273622</v>
          </cell>
        </row>
        <row r="490">
          <cell r="C490" t="str">
            <v>人力资源理论与实战</v>
          </cell>
          <cell r="D490" t="str">
            <v>人力资源管理（第三版）</v>
          </cell>
          <cell r="E490" t="str">
            <v>葛玉辉</v>
          </cell>
          <cell r="F490" t="str">
            <v>清华大学出版社</v>
          </cell>
          <cell r="G490" t="str">
            <v>第三版</v>
          </cell>
          <cell r="H490" t="str">
            <v>ISBN：9787302273622</v>
          </cell>
        </row>
        <row r="491">
          <cell r="C491" t="str">
            <v>人力资源理论与实战</v>
          </cell>
          <cell r="D491" t="str">
            <v>人力资源管理（第三版）</v>
          </cell>
          <cell r="E491" t="str">
            <v>葛玉辉</v>
          </cell>
          <cell r="F491" t="str">
            <v>清华大学出版社</v>
          </cell>
          <cell r="G491" t="str">
            <v>第三版</v>
          </cell>
          <cell r="H491" t="str">
            <v>ISBN：9787302273622</v>
          </cell>
        </row>
        <row r="492">
          <cell r="C492" t="str">
            <v>商务英语</v>
          </cell>
          <cell r="D492" t="str">
            <v>国际贸易英语</v>
          </cell>
          <cell r="E492" t="str">
            <v>翁凤翔</v>
          </cell>
          <cell r="F492" t="str">
            <v>上海交通大学出版社</v>
          </cell>
          <cell r="G492">
            <v>0</v>
          </cell>
          <cell r="H492">
            <v>0</v>
          </cell>
        </row>
        <row r="493">
          <cell r="C493" t="str">
            <v>商业银行会计</v>
          </cell>
          <cell r="D493" t="str">
            <v>商业银行会计</v>
          </cell>
          <cell r="E493" t="str">
            <v>王允平主编</v>
          </cell>
          <cell r="F493" t="str">
            <v>立信会计出版社</v>
          </cell>
          <cell r="G493" t="str">
            <v>第三版</v>
          </cell>
          <cell r="H493" t="str">
            <v>ISBN：9787542940117</v>
          </cell>
        </row>
        <row r="494">
          <cell r="C494" t="str">
            <v>商业银行经营与管理</v>
          </cell>
          <cell r="D494" t="str">
            <v>商业银行经营管理</v>
          </cell>
          <cell r="E494" t="str">
            <v>王向荣</v>
          </cell>
          <cell r="F494" t="str">
            <v>格致出版社，上海人民出版社</v>
          </cell>
          <cell r="G494" t="str">
            <v>2015年9月版</v>
          </cell>
          <cell r="H494">
            <v>0</v>
          </cell>
        </row>
        <row r="495">
          <cell r="C495" t="str">
            <v>商业银行经营与管理</v>
          </cell>
          <cell r="D495" t="str">
            <v>商业银行经营管理</v>
          </cell>
          <cell r="E495" t="str">
            <v>王向荣</v>
          </cell>
          <cell r="F495" t="str">
            <v>格致出版社，上海人民出版社</v>
          </cell>
          <cell r="G495" t="str">
            <v>2015年9月版</v>
          </cell>
          <cell r="H495">
            <v>0</v>
          </cell>
        </row>
        <row r="496">
          <cell r="C496" t="str">
            <v>社会调查原理与方法</v>
          </cell>
          <cell r="D496" t="str">
            <v>现代社会调查方法</v>
          </cell>
          <cell r="E496" t="str">
            <v>风笑天</v>
          </cell>
          <cell r="F496" t="str">
            <v>华中科技大学出版社</v>
          </cell>
          <cell r="G496" t="str">
            <v>2014年第五版</v>
          </cell>
          <cell r="H496" t="str">
            <v>ISBN：9787560996479</v>
          </cell>
        </row>
        <row r="497">
          <cell r="C497" t="str">
            <v>社区管理</v>
          </cell>
          <cell r="D497" t="str">
            <v>社区管理学</v>
          </cell>
          <cell r="E497" t="str">
            <v>汪大海</v>
          </cell>
          <cell r="F497" t="str">
            <v>北京师范大学出版社</v>
          </cell>
          <cell r="G497" t="str">
            <v>2011版</v>
          </cell>
          <cell r="H497" t="str">
            <v>ISBN：9787303118946</v>
          </cell>
        </row>
        <row r="498">
          <cell r="C498" t="str">
            <v>审计学A</v>
          </cell>
          <cell r="D498" t="str">
            <v>审计学教程</v>
          </cell>
          <cell r="E498" t="str">
            <v>宋良荣</v>
          </cell>
          <cell r="F498" t="str">
            <v>立信会计出版社</v>
          </cell>
          <cell r="G498" t="str">
            <v>第一版</v>
          </cell>
          <cell r="H498">
            <v>0</v>
          </cell>
        </row>
        <row r="499">
          <cell r="C499" t="str">
            <v>审计学A</v>
          </cell>
          <cell r="D499" t="str">
            <v>审计学教程</v>
          </cell>
          <cell r="E499" t="str">
            <v>宋良荣</v>
          </cell>
          <cell r="F499" t="str">
            <v>立信会计出版社</v>
          </cell>
          <cell r="G499" t="str">
            <v>第一版</v>
          </cell>
          <cell r="H499">
            <v>0</v>
          </cell>
        </row>
        <row r="500">
          <cell r="C500" t="str">
            <v>生产与运作管理</v>
          </cell>
          <cell r="D500" t="str">
            <v>生产运作管理</v>
          </cell>
          <cell r="E500" t="str">
            <v>陈荣秋，马士华</v>
          </cell>
          <cell r="F500" t="str">
            <v>机械工业出版社</v>
          </cell>
          <cell r="G500" t="str">
            <v>第四版</v>
          </cell>
          <cell r="H500" t="str">
            <v>ISBN：9787111422938</v>
          </cell>
        </row>
        <row r="501">
          <cell r="C501" t="str">
            <v>生产与运作管理</v>
          </cell>
          <cell r="D501" t="str">
            <v>生产运作管理</v>
          </cell>
          <cell r="E501" t="str">
            <v>陈荣秋，马士华</v>
          </cell>
          <cell r="F501" t="str">
            <v>机械工业出版社</v>
          </cell>
          <cell r="G501" t="str">
            <v>第四版</v>
          </cell>
          <cell r="H501" t="str">
            <v>ISBN：9787111422938</v>
          </cell>
        </row>
        <row r="502">
          <cell r="C502" t="str">
            <v>生产与运作管理(双语)</v>
          </cell>
          <cell r="D502" t="str">
            <v>operations management  for competitive advantage（英文版）</v>
          </cell>
          <cell r="E502" t="str">
            <v>丽查斯·B·蔡斯</v>
          </cell>
          <cell r="F502" t="str">
            <v>机械工业出版社</v>
          </cell>
          <cell r="G502" t="str">
            <v>第九版</v>
          </cell>
          <cell r="H502" t="str">
            <v>ISBN：7-111-09658-4</v>
          </cell>
        </row>
        <row r="503">
          <cell r="C503" t="str">
            <v>世界经济概论</v>
          </cell>
          <cell r="D503" t="str">
            <v>世界经济概论</v>
          </cell>
          <cell r="E503" t="str">
            <v>池元吉</v>
          </cell>
          <cell r="F503" t="str">
            <v>高等教育出版社</v>
          </cell>
          <cell r="G503" t="str">
            <v>第三版</v>
          </cell>
          <cell r="H503" t="str">
            <v>ISBN：9787040377699</v>
          </cell>
        </row>
        <row r="504">
          <cell r="C504" t="str">
            <v>世界经济概论</v>
          </cell>
          <cell r="D504" t="str">
            <v>世界经济概论</v>
          </cell>
          <cell r="E504" t="str">
            <v>池元吉</v>
          </cell>
          <cell r="F504" t="str">
            <v>高等教育出版社</v>
          </cell>
          <cell r="G504" t="str">
            <v>第三版</v>
          </cell>
          <cell r="H504" t="str">
            <v>ISBN：9787040377699</v>
          </cell>
        </row>
        <row r="505">
          <cell r="C505" t="str">
            <v>世界贸易组织概论</v>
          </cell>
          <cell r="D505" t="str">
            <v>世界贸易组织概论</v>
          </cell>
          <cell r="E505" t="str">
            <v>刘军、屠新泉等</v>
          </cell>
          <cell r="F505" t="str">
            <v>首都经贸大学出版社</v>
          </cell>
          <cell r="G505" t="str">
            <v>第四版</v>
          </cell>
          <cell r="H505">
            <v>0</v>
          </cell>
        </row>
        <row r="506">
          <cell r="C506" t="str">
            <v>市场调查与预测</v>
          </cell>
          <cell r="D506" t="str">
            <v>不订教材(自编讲义)</v>
          </cell>
          <cell r="E506" t="str">
            <v>-</v>
          </cell>
          <cell r="F506" t="str">
            <v>-</v>
          </cell>
          <cell r="G506" t="str">
            <v>-</v>
          </cell>
          <cell r="H506" t="str">
            <v>-</v>
          </cell>
        </row>
        <row r="507">
          <cell r="C507" t="str">
            <v>市场推销与谈判</v>
          </cell>
          <cell r="D507" t="str">
            <v>商务谈判-理论、实务与技巧</v>
          </cell>
          <cell r="E507" t="str">
            <v>冯光明</v>
          </cell>
          <cell r="F507" t="str">
            <v>清华大学出版社</v>
          </cell>
          <cell r="G507">
            <v>0</v>
          </cell>
          <cell r="H507" t="str">
            <v>ISBN：978732385417</v>
          </cell>
        </row>
        <row r="508">
          <cell r="C508" t="str">
            <v>市场营销学</v>
          </cell>
          <cell r="D508" t="str">
            <v>市场营销学通论</v>
          </cell>
          <cell r="E508" t="str">
            <v>郭国庆</v>
          </cell>
          <cell r="F508" t="str">
            <v>中国人民大学出版社</v>
          </cell>
          <cell r="G508" t="str">
            <v>第六版</v>
          </cell>
          <cell r="H508">
            <v>0</v>
          </cell>
        </row>
        <row r="509">
          <cell r="C509" t="str">
            <v>市场营销学</v>
          </cell>
          <cell r="D509" t="str">
            <v>市场营销学通论</v>
          </cell>
          <cell r="E509" t="str">
            <v>郭国庆</v>
          </cell>
          <cell r="F509" t="str">
            <v>中国人民大学出版社</v>
          </cell>
          <cell r="G509" t="str">
            <v>第六版</v>
          </cell>
          <cell r="H509">
            <v>0</v>
          </cell>
        </row>
        <row r="510">
          <cell r="C510" t="str">
            <v>市场营销学</v>
          </cell>
          <cell r="D510" t="str">
            <v>市场营销学通论</v>
          </cell>
          <cell r="E510" t="str">
            <v>郭国庆</v>
          </cell>
          <cell r="F510" t="str">
            <v>中国人民大学出版社</v>
          </cell>
          <cell r="G510" t="str">
            <v>第六版</v>
          </cell>
          <cell r="H510">
            <v>0</v>
          </cell>
        </row>
        <row r="511">
          <cell r="C511" t="str">
            <v>市政管理学</v>
          </cell>
          <cell r="D511" t="str">
            <v>市政管理学</v>
          </cell>
          <cell r="E511" t="str">
            <v>杨宏山</v>
          </cell>
          <cell r="F511" t="str">
            <v>中国人民大学出版社</v>
          </cell>
          <cell r="G511" t="str">
            <v>第四版</v>
          </cell>
          <cell r="H511">
            <v>0</v>
          </cell>
        </row>
        <row r="512">
          <cell r="C512" t="str">
            <v>数据结构</v>
          </cell>
          <cell r="D512" t="str">
            <v>数据结构（C语言版）</v>
          </cell>
          <cell r="E512" t="str">
            <v>严蔚敏</v>
          </cell>
          <cell r="F512" t="str">
            <v>清华大学出版社</v>
          </cell>
          <cell r="G512" t="str">
            <v>最新版</v>
          </cell>
          <cell r="H512">
            <v>0</v>
          </cell>
        </row>
        <row r="513">
          <cell r="C513" t="str">
            <v>数据结构</v>
          </cell>
          <cell r="D513" t="str">
            <v>数据结构（C语言版）</v>
          </cell>
          <cell r="E513" t="str">
            <v>严蔚敏</v>
          </cell>
          <cell r="F513" t="str">
            <v>清华大学出版社</v>
          </cell>
          <cell r="G513" t="str">
            <v>最新版</v>
          </cell>
          <cell r="H513">
            <v>0</v>
          </cell>
        </row>
        <row r="514">
          <cell r="C514" t="str">
            <v>数据结构</v>
          </cell>
          <cell r="D514" t="str">
            <v>数据结构（C语言版）</v>
          </cell>
          <cell r="E514" t="str">
            <v>严蔚敏</v>
          </cell>
          <cell r="F514" t="str">
            <v>清华大学出版社</v>
          </cell>
          <cell r="G514" t="str">
            <v>最新版</v>
          </cell>
          <cell r="H514">
            <v>0</v>
          </cell>
        </row>
        <row r="515">
          <cell r="C515" t="str">
            <v>数据结构</v>
          </cell>
          <cell r="D515" t="str">
            <v>数据结构（C语言版）</v>
          </cell>
          <cell r="E515" t="str">
            <v>严蔚敏</v>
          </cell>
          <cell r="F515" t="str">
            <v>清华大学出版社</v>
          </cell>
          <cell r="G515" t="str">
            <v>最新版</v>
          </cell>
          <cell r="H515">
            <v>0</v>
          </cell>
        </row>
        <row r="516">
          <cell r="C516" t="str">
            <v>数据结构</v>
          </cell>
          <cell r="D516" t="str">
            <v>数据结构（C语言版）</v>
          </cell>
          <cell r="E516" t="str">
            <v>严蔚敏</v>
          </cell>
          <cell r="F516" t="str">
            <v>清华大学出版社</v>
          </cell>
          <cell r="G516" t="str">
            <v>最新版</v>
          </cell>
          <cell r="H516">
            <v>0</v>
          </cell>
        </row>
        <row r="517">
          <cell r="C517" t="str">
            <v>税法</v>
          </cell>
          <cell r="D517" t="str">
            <v>税法</v>
          </cell>
          <cell r="E517" t="str">
            <v>中国注册会计师协会编</v>
          </cell>
          <cell r="F517" t="str">
            <v>中国财政经济出版社</v>
          </cell>
          <cell r="G517" t="str">
            <v>2017版</v>
          </cell>
          <cell r="H517">
            <v>0</v>
          </cell>
        </row>
        <row r="518">
          <cell r="C518" t="str">
            <v>税法</v>
          </cell>
          <cell r="D518" t="str">
            <v>税法</v>
          </cell>
          <cell r="E518" t="str">
            <v>中国注册会计师协会编</v>
          </cell>
          <cell r="F518" t="str">
            <v>中国财政经济出版社</v>
          </cell>
          <cell r="G518" t="str">
            <v>2017版</v>
          </cell>
          <cell r="H518">
            <v>0</v>
          </cell>
        </row>
        <row r="519">
          <cell r="C519" t="str">
            <v>税务会计与纳税筹划</v>
          </cell>
          <cell r="D519" t="str">
            <v>不订教材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C520" t="str">
            <v>投资学</v>
          </cell>
          <cell r="D520" t="str">
            <v>投资学</v>
          </cell>
          <cell r="E520" t="str">
            <v>马君潞、李学峰</v>
          </cell>
          <cell r="F520" t="str">
            <v>科学出版社</v>
          </cell>
          <cell r="G520" t="str">
            <v>第二版</v>
          </cell>
          <cell r="H520" t="str">
            <v>ISBN：978-7-03-031360-7</v>
          </cell>
        </row>
        <row r="521">
          <cell r="C521" t="str">
            <v>推销原理与商务谈判</v>
          </cell>
          <cell r="D521" t="str">
            <v>商务理论与技巧</v>
          </cell>
          <cell r="E521" t="str">
            <v>卢晶、杜琳</v>
          </cell>
          <cell r="F521" t="str">
            <v>清华大学出版社</v>
          </cell>
          <cell r="G521">
            <v>0</v>
          </cell>
          <cell r="H521" t="str">
            <v>ISBN：9787302389613</v>
          </cell>
        </row>
        <row r="522">
          <cell r="C522" t="str">
            <v>外国税制(双语)</v>
          </cell>
          <cell r="D522" t="str">
            <v>外国税制</v>
          </cell>
          <cell r="E522" t="str">
            <v>王国华</v>
          </cell>
          <cell r="F522" t="str">
            <v>中国人民大学出版社</v>
          </cell>
          <cell r="G522" t="str">
            <v>2014版</v>
          </cell>
          <cell r="H522" t="str">
            <v>ISBN：978-7-300-08792-4/F. 3017</v>
          </cell>
        </row>
        <row r="523">
          <cell r="C523" t="str">
            <v>外贸英语函电(双语)B</v>
          </cell>
          <cell r="D523" t="str">
            <v>外贸英语函电</v>
          </cell>
          <cell r="E523" t="str">
            <v>隋思忠</v>
          </cell>
          <cell r="F523" t="str">
            <v>东北财经大学出版社</v>
          </cell>
          <cell r="G523" t="str">
            <v>第四版</v>
          </cell>
          <cell r="H523">
            <v>0</v>
          </cell>
        </row>
        <row r="524">
          <cell r="C524" t="str">
            <v>网络广告学</v>
          </cell>
          <cell r="D524" t="str">
            <v>网络广告学</v>
          </cell>
          <cell r="E524" t="str">
            <v>杨坚争</v>
          </cell>
          <cell r="F524" t="str">
            <v>电子工业出版社</v>
          </cell>
          <cell r="G524" t="str">
            <v>第三版</v>
          </cell>
          <cell r="H524">
            <v>0</v>
          </cell>
        </row>
        <row r="525">
          <cell r="C525" t="str">
            <v>网络技术基础</v>
          </cell>
          <cell r="D525" t="str">
            <v>计算机网络实用技术教程</v>
          </cell>
          <cell r="E525" t="str">
            <v>徐万涛</v>
          </cell>
          <cell r="F525" t="str">
            <v>清华大学出版社</v>
          </cell>
          <cell r="G525" t="str">
            <v>最新版</v>
          </cell>
          <cell r="H525">
            <v>0</v>
          </cell>
        </row>
        <row r="526">
          <cell r="C526" t="str">
            <v>网络技术基础</v>
          </cell>
          <cell r="D526" t="str">
            <v>计算机网络实用技术教程</v>
          </cell>
          <cell r="E526" t="str">
            <v>徐万涛</v>
          </cell>
          <cell r="F526" t="str">
            <v>清华大学出版社</v>
          </cell>
          <cell r="G526" t="str">
            <v>最新版</v>
          </cell>
          <cell r="H526">
            <v>0</v>
          </cell>
        </row>
        <row r="527">
          <cell r="C527" t="str">
            <v>网络技术基础</v>
          </cell>
          <cell r="D527" t="str">
            <v>计算机网络实用技术教程</v>
          </cell>
          <cell r="E527" t="str">
            <v>徐万涛</v>
          </cell>
          <cell r="F527" t="str">
            <v>清华大学出版社</v>
          </cell>
          <cell r="G527" t="str">
            <v>最新版</v>
          </cell>
          <cell r="H527">
            <v>0</v>
          </cell>
        </row>
        <row r="528">
          <cell r="C528" t="str">
            <v>微观经济学</v>
          </cell>
          <cell r="D528" t="str">
            <v>西方经济学（微观部分）</v>
          </cell>
          <cell r="E528" t="str">
            <v>高鸿业主编，教育部高教司组编</v>
          </cell>
          <cell r="F528" t="str">
            <v>中国人民大学出版社</v>
          </cell>
          <cell r="G528" t="str">
            <v>第六版</v>
          </cell>
          <cell r="H528">
            <v>0</v>
          </cell>
        </row>
        <row r="529">
          <cell r="C529" t="str">
            <v>微观经济学</v>
          </cell>
          <cell r="D529" t="str">
            <v>西方经济学（微观部分）</v>
          </cell>
          <cell r="E529" t="str">
            <v>高鸿业主编，教育部高教司组编</v>
          </cell>
          <cell r="F529" t="str">
            <v>中国人民大学出版社</v>
          </cell>
          <cell r="G529" t="str">
            <v>第六版</v>
          </cell>
          <cell r="H529">
            <v>0</v>
          </cell>
        </row>
        <row r="530">
          <cell r="C530" t="str">
            <v>微观经济学</v>
          </cell>
          <cell r="D530" t="str">
            <v>西方经济学（微观部分）</v>
          </cell>
          <cell r="E530" t="str">
            <v>高鸿业主编，教育部高教司组编</v>
          </cell>
          <cell r="F530" t="str">
            <v>中国人民大学出版社</v>
          </cell>
          <cell r="G530" t="str">
            <v>第六版</v>
          </cell>
          <cell r="H530">
            <v>0</v>
          </cell>
        </row>
        <row r="531">
          <cell r="C531" t="str">
            <v>微观经济学</v>
          </cell>
          <cell r="D531" t="str">
            <v>西方经济学（微观部分）</v>
          </cell>
          <cell r="E531" t="str">
            <v>高鸿业主编，教育部高教司组编</v>
          </cell>
          <cell r="F531" t="str">
            <v>中国人民大学出版社</v>
          </cell>
          <cell r="G531" t="str">
            <v>第六版</v>
          </cell>
          <cell r="H531">
            <v>0</v>
          </cell>
        </row>
        <row r="532">
          <cell r="C532" t="str">
            <v>微观经济学</v>
          </cell>
          <cell r="D532" t="str">
            <v>西方经济学（微观部分）</v>
          </cell>
          <cell r="E532" t="str">
            <v>高鸿业主编，教育部高教司组编</v>
          </cell>
          <cell r="F532" t="str">
            <v>中国人民大学出版社</v>
          </cell>
          <cell r="G532" t="str">
            <v>第六版</v>
          </cell>
          <cell r="H532">
            <v>0</v>
          </cell>
        </row>
        <row r="533">
          <cell r="C533" t="str">
            <v>微观经济学</v>
          </cell>
          <cell r="D533" t="str">
            <v>西方经济学（微观部分）</v>
          </cell>
          <cell r="E533" t="str">
            <v>高鸿业主编，教育部高教司组编</v>
          </cell>
          <cell r="F533" t="str">
            <v>中国人民大学出版社</v>
          </cell>
          <cell r="G533" t="str">
            <v>第六版</v>
          </cell>
          <cell r="H533">
            <v>0</v>
          </cell>
        </row>
        <row r="534">
          <cell r="C534" t="str">
            <v>微观经济学</v>
          </cell>
          <cell r="D534" t="str">
            <v>西方经济学（微观部分）</v>
          </cell>
          <cell r="E534" t="str">
            <v>高鸿业主编，教育部高教司组编</v>
          </cell>
          <cell r="F534" t="str">
            <v>中国人民大学出版社</v>
          </cell>
          <cell r="G534" t="str">
            <v>第六版</v>
          </cell>
          <cell r="H534">
            <v>0</v>
          </cell>
        </row>
        <row r="535">
          <cell r="C535" t="str">
            <v>微观经济学</v>
          </cell>
          <cell r="D535" t="str">
            <v>西方经济学（微观部分）</v>
          </cell>
          <cell r="E535" t="str">
            <v>高鸿业主编，教育部高教司组编</v>
          </cell>
          <cell r="F535" t="str">
            <v>中国人民大学出版社</v>
          </cell>
          <cell r="G535" t="str">
            <v>第六版</v>
          </cell>
          <cell r="H535">
            <v>0</v>
          </cell>
        </row>
        <row r="536">
          <cell r="C536" t="str">
            <v>微观经济学</v>
          </cell>
          <cell r="D536" t="str">
            <v>西方经济学（微观部分）</v>
          </cell>
          <cell r="E536" t="str">
            <v>高鸿业主编，教育部高教司组编</v>
          </cell>
          <cell r="F536" t="str">
            <v>中国人民大学出版社</v>
          </cell>
          <cell r="G536" t="str">
            <v>第六版</v>
          </cell>
          <cell r="H536">
            <v>0</v>
          </cell>
        </row>
        <row r="537">
          <cell r="C537" t="str">
            <v>微观经济学</v>
          </cell>
          <cell r="D537" t="str">
            <v>西方经济学（微观部分）</v>
          </cell>
          <cell r="E537" t="str">
            <v>高鸿业主编，教育部高教司组编</v>
          </cell>
          <cell r="F537" t="str">
            <v>中国人民大学出版社</v>
          </cell>
          <cell r="G537" t="str">
            <v>第六版</v>
          </cell>
          <cell r="H537">
            <v>0</v>
          </cell>
        </row>
        <row r="538">
          <cell r="C538" t="str">
            <v>微观经济学</v>
          </cell>
          <cell r="D538" t="str">
            <v>西方经济学（微观部分）</v>
          </cell>
          <cell r="E538" t="str">
            <v>高鸿业主编，教育部高教司组编</v>
          </cell>
          <cell r="F538" t="str">
            <v>中国人民大学出版社</v>
          </cell>
          <cell r="G538" t="str">
            <v>第六版</v>
          </cell>
          <cell r="H538">
            <v>0</v>
          </cell>
        </row>
        <row r="539">
          <cell r="C539" t="str">
            <v>微观经济学</v>
          </cell>
          <cell r="D539" t="str">
            <v>西方经济学（微观部分）</v>
          </cell>
          <cell r="E539" t="str">
            <v>高鸿业主编，教育部高教司组编</v>
          </cell>
          <cell r="F539" t="str">
            <v>中国人民大学出版社</v>
          </cell>
          <cell r="G539" t="str">
            <v>第六版</v>
          </cell>
          <cell r="H539">
            <v>0</v>
          </cell>
        </row>
        <row r="540">
          <cell r="C540" t="str">
            <v>微观经济学(双语)</v>
          </cell>
          <cell r="D540" t="str">
            <v>microeconomic</v>
          </cell>
          <cell r="E540" t="str">
            <v>Roger A.Arnold</v>
          </cell>
          <cell r="F540" t="str">
            <v>Sowth-western Press</v>
          </cell>
          <cell r="G540" t="str">
            <v>Concise Edition</v>
          </cell>
          <cell r="H540">
            <v>0</v>
          </cell>
        </row>
        <row r="541">
          <cell r="C541" t="str">
            <v>物流管理</v>
          </cell>
          <cell r="D541" t="str">
            <v>不订教材(自备讲义)</v>
          </cell>
          <cell r="E541" t="str">
            <v>-</v>
          </cell>
          <cell r="F541" t="str">
            <v>-</v>
          </cell>
          <cell r="G541" t="str">
            <v>-</v>
          </cell>
          <cell r="H541" t="str">
            <v>-</v>
          </cell>
        </row>
        <row r="542">
          <cell r="C542" t="str">
            <v>物业管理</v>
          </cell>
          <cell r="D542" t="str">
            <v>物业管理概论</v>
          </cell>
          <cell r="E542" t="str">
            <v>张作祥</v>
          </cell>
          <cell r="F542" t="str">
            <v>清华大学出版社</v>
          </cell>
          <cell r="G542" t="str">
            <v>第二版</v>
          </cell>
          <cell r="H542" t="str">
            <v>ISBN：9787302241416</v>
          </cell>
        </row>
        <row r="543">
          <cell r="C543" t="str">
            <v>系统工程导论</v>
          </cell>
          <cell r="D543" t="str">
            <v>系统工程</v>
          </cell>
          <cell r="E543" t="str">
            <v>严广乐等</v>
          </cell>
          <cell r="F543" t="str">
            <v>机械工业出版社</v>
          </cell>
          <cell r="G543" t="str">
            <v>第一版</v>
          </cell>
          <cell r="H543">
            <v>0</v>
          </cell>
        </row>
        <row r="544">
          <cell r="C544" t="str">
            <v>系统工程导论</v>
          </cell>
          <cell r="D544" t="str">
            <v>系统工程</v>
          </cell>
          <cell r="E544" t="str">
            <v>严广乐等</v>
          </cell>
          <cell r="F544" t="str">
            <v>机械工业出版社</v>
          </cell>
          <cell r="G544" t="str">
            <v>第一版</v>
          </cell>
          <cell r="H544">
            <v>0</v>
          </cell>
        </row>
        <row r="545">
          <cell r="C545" t="str">
            <v>系统工程导论</v>
          </cell>
          <cell r="D545" t="str">
            <v>系统工程</v>
          </cell>
          <cell r="E545" t="str">
            <v>严广乐等</v>
          </cell>
          <cell r="F545" t="str">
            <v>机械工业出版社</v>
          </cell>
          <cell r="G545" t="str">
            <v>第一版</v>
          </cell>
          <cell r="H545">
            <v>0</v>
          </cell>
        </row>
        <row r="546">
          <cell r="C546" t="str">
            <v>系统科学</v>
          </cell>
          <cell r="D546" t="str">
            <v>系统科学大学讲稿（影印）</v>
          </cell>
          <cell r="E546" t="str">
            <v>苗东升</v>
          </cell>
          <cell r="F546" t="str">
            <v>人民大学出版社</v>
          </cell>
          <cell r="G546">
            <v>0</v>
          </cell>
          <cell r="H546">
            <v>0</v>
          </cell>
        </row>
        <row r="547">
          <cell r="C547" t="str">
            <v>现代领导科学</v>
          </cell>
          <cell r="D547" t="str">
            <v>领导学原理：科学与艺术</v>
          </cell>
          <cell r="E547" t="str">
            <v>刘建军</v>
          </cell>
          <cell r="F547" t="str">
            <v>复旦大学出版社</v>
          </cell>
          <cell r="G547" t="str">
            <v>第四版</v>
          </cell>
          <cell r="H547" t="str">
            <v>ISBN：9787309097481</v>
          </cell>
        </row>
        <row r="548">
          <cell r="C548" t="str">
            <v>消费行为学</v>
          </cell>
          <cell r="D548" t="str">
            <v>消费者行为学</v>
          </cell>
          <cell r="E548" t="str">
            <v>黄晓华</v>
          </cell>
          <cell r="F548" t="str">
            <v>东北财经大学出版社</v>
          </cell>
          <cell r="G548" t="str">
            <v>第三版</v>
          </cell>
          <cell r="H548">
            <v>0</v>
          </cell>
        </row>
        <row r="549">
          <cell r="C549" t="str">
            <v>信托与租赁</v>
          </cell>
          <cell r="D549" t="str">
            <v>信托与租赁</v>
          </cell>
          <cell r="E549" t="str">
            <v>叶伟春</v>
          </cell>
          <cell r="F549" t="str">
            <v>上海财经大学出版社</v>
          </cell>
          <cell r="G549" t="str">
            <v>第三版</v>
          </cell>
          <cell r="H549">
            <v>0</v>
          </cell>
        </row>
        <row r="550">
          <cell r="C550" t="str">
            <v>信息管理学</v>
          </cell>
          <cell r="D550" t="str">
            <v>信息管理学基础(第二版)</v>
          </cell>
          <cell r="E550" t="str">
            <v>马费成、宋恩梅</v>
          </cell>
          <cell r="F550" t="str">
            <v>武汉大学出版社</v>
          </cell>
          <cell r="G550" t="str">
            <v>第二版</v>
          </cell>
          <cell r="H550">
            <v>0</v>
          </cell>
        </row>
        <row r="551">
          <cell r="C551" t="str">
            <v>信息管理与工商管理研究方法</v>
          </cell>
          <cell r="D551" t="str">
            <v>不订教材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C552" t="str">
            <v>信息经济学</v>
          </cell>
          <cell r="D552" t="str">
            <v>信息经济学教程</v>
          </cell>
          <cell r="E552" t="str">
            <v>陈禹，王明明</v>
          </cell>
          <cell r="F552" t="str">
            <v>清华大学出版社</v>
          </cell>
          <cell r="G552" t="str">
            <v>第二版</v>
          </cell>
          <cell r="H552" t="str">
            <v>ISBN：9787302257639</v>
          </cell>
        </row>
        <row r="553">
          <cell r="C553" t="str">
            <v>银行营销学</v>
          </cell>
          <cell r="D553" t="str">
            <v>金融市场营销</v>
          </cell>
          <cell r="E553" t="str">
            <v>唐小飞、周晓明</v>
          </cell>
          <cell r="F553" t="str">
            <v>机械工业出版社</v>
          </cell>
          <cell r="G553" t="str">
            <v>2010年</v>
          </cell>
          <cell r="H553" t="str">
            <v>ISBN:9787111305880</v>
          </cell>
        </row>
        <row r="554">
          <cell r="C554" t="str">
            <v>运筹学(2)</v>
          </cell>
          <cell r="D554" t="str">
            <v>不订教材（已订过）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</row>
        <row r="555">
          <cell r="C555" t="str">
            <v>运筹学B</v>
          </cell>
          <cell r="D555" t="str">
            <v>基础运筹学教程（第二版）</v>
          </cell>
          <cell r="E555" t="str">
            <v>马良</v>
          </cell>
          <cell r="F555" t="str">
            <v>高等教育出版社</v>
          </cell>
          <cell r="G555" t="str">
            <v>最新版</v>
          </cell>
          <cell r="H555">
            <v>0</v>
          </cell>
        </row>
        <row r="556">
          <cell r="C556" t="str">
            <v>运筹学案例</v>
          </cell>
          <cell r="D556" t="str">
            <v>不订教材(自备讲义)</v>
          </cell>
          <cell r="E556" t="str">
            <v>-</v>
          </cell>
          <cell r="F556" t="str">
            <v>-</v>
          </cell>
          <cell r="G556" t="str">
            <v>-</v>
          </cell>
          <cell r="H556" t="str">
            <v>-</v>
          </cell>
        </row>
        <row r="557">
          <cell r="C557" t="str">
            <v>战略管理</v>
          </cell>
          <cell r="D557" t="str">
            <v>企业战略管理教程</v>
          </cell>
          <cell r="E557" t="str">
            <v>雷银生</v>
          </cell>
          <cell r="F557" t="str">
            <v>清华大学出版社</v>
          </cell>
          <cell r="G557" t="str">
            <v>第二版</v>
          </cell>
          <cell r="H557" t="str">
            <v>ISBN:978-7-302-23578-1</v>
          </cell>
        </row>
        <row r="558">
          <cell r="C558" t="str">
            <v>证券投资与实务</v>
          </cell>
          <cell r="D558" t="str">
            <v>证券投资理论与实务</v>
          </cell>
          <cell r="E558" t="str">
            <v>高广阔</v>
          </cell>
          <cell r="F558" t="str">
            <v>上海财经大学出版社第三版</v>
          </cell>
          <cell r="G558" t="str">
            <v>2016年7月版</v>
          </cell>
          <cell r="H558" t="str">
            <v>ISBN：978-7-5642-2423-3/F.2423</v>
          </cell>
        </row>
        <row r="559">
          <cell r="C559" t="str">
            <v>证券投资与实务A</v>
          </cell>
          <cell r="D559" t="str">
            <v>证券投资学</v>
          </cell>
          <cell r="E559" t="str">
            <v>霍文文</v>
          </cell>
          <cell r="F559" t="str">
            <v>高等教育出版社</v>
          </cell>
          <cell r="G559" t="str">
            <v>第三版</v>
          </cell>
          <cell r="H559" t="str">
            <v>ISBN：978-7-04-023748-1</v>
          </cell>
        </row>
        <row r="560">
          <cell r="C560" t="str">
            <v>政府采购</v>
          </cell>
          <cell r="D560" t="str">
            <v>政府采购管理</v>
          </cell>
          <cell r="E560" t="str">
            <v>马海涛</v>
          </cell>
          <cell r="F560" t="str">
            <v>北京大学出版社</v>
          </cell>
          <cell r="G560" t="str">
            <v>2016年第二版</v>
          </cell>
          <cell r="H560" t="str">
            <v>ISBN：9787301273931</v>
          </cell>
        </row>
        <row r="561">
          <cell r="C561" t="str">
            <v>政府经济学</v>
          </cell>
          <cell r="D561" t="str">
            <v>政府经济学</v>
          </cell>
          <cell r="E561" t="str">
            <v>樊丽明、李齐云、陈东</v>
          </cell>
          <cell r="F561" t="str">
            <v>经济科学出版社</v>
          </cell>
          <cell r="G561">
            <v>0</v>
          </cell>
          <cell r="H561" t="str">
            <v>ISBN：9787505880115</v>
          </cell>
        </row>
        <row r="562">
          <cell r="C562" t="str">
            <v>政府预算管理</v>
          </cell>
          <cell r="D562" t="str">
            <v>政府预算管理</v>
          </cell>
          <cell r="E562" t="str">
            <v>李燕</v>
          </cell>
          <cell r="F562" t="str">
            <v>北京大学出版社</v>
          </cell>
          <cell r="G562" t="str">
            <v>第二版</v>
          </cell>
          <cell r="H562" t="str">
            <v>ISBN：978730126800</v>
          </cell>
        </row>
        <row r="563">
          <cell r="C563" t="str">
            <v>制造工程</v>
          </cell>
          <cell r="D563" t="str">
            <v>先进制造系统</v>
          </cell>
          <cell r="E563" t="str">
            <v>戴庆辉</v>
          </cell>
          <cell r="F563" t="str">
            <v>机械工业出版社</v>
          </cell>
          <cell r="G563">
            <v>0</v>
          </cell>
          <cell r="H563" t="str">
            <v>ISBN：9787111174943</v>
          </cell>
        </row>
        <row r="564">
          <cell r="C564" t="str">
            <v>质量控制与可靠性</v>
          </cell>
          <cell r="D564" t="str">
            <v>质量管理与可靠性</v>
          </cell>
          <cell r="E564" t="str">
            <v>罗国勋</v>
          </cell>
          <cell r="F564" t="str">
            <v>高等教育出版社</v>
          </cell>
          <cell r="G564">
            <v>0</v>
          </cell>
          <cell r="H564" t="str">
            <v>ISBN：978-7-04-017244-7</v>
          </cell>
        </row>
        <row r="565">
          <cell r="C565" t="str">
            <v>智能计算</v>
          </cell>
          <cell r="D565" t="str">
            <v>计算智能</v>
          </cell>
          <cell r="E565" t="str">
            <v>张军</v>
          </cell>
          <cell r="F565" t="str">
            <v>清华大学出版社</v>
          </cell>
          <cell r="G565" t="str">
            <v>2009年</v>
          </cell>
          <cell r="H565">
            <v>0</v>
          </cell>
        </row>
        <row r="566">
          <cell r="C566" t="str">
            <v>中国对外贸易概论</v>
          </cell>
          <cell r="D566" t="str">
            <v>中国对外贸易概论（第三版）</v>
          </cell>
          <cell r="E566" t="str">
            <v>邹忠全</v>
          </cell>
          <cell r="F566" t="str">
            <v>东北财经出版社</v>
          </cell>
          <cell r="G566" t="str">
            <v>第三版</v>
          </cell>
          <cell r="H566">
            <v>0</v>
          </cell>
        </row>
        <row r="567">
          <cell r="C567" t="str">
            <v>中国对外贸易概论</v>
          </cell>
          <cell r="D567" t="str">
            <v>中国对外贸易概论（第三版）</v>
          </cell>
          <cell r="E567" t="str">
            <v>邹忠全</v>
          </cell>
          <cell r="F567" t="str">
            <v>东北财经出版社</v>
          </cell>
          <cell r="G567" t="str">
            <v>第三版</v>
          </cell>
          <cell r="H567">
            <v>0</v>
          </cell>
        </row>
        <row r="568">
          <cell r="C568" t="str">
            <v>中国税制(1)</v>
          </cell>
          <cell r="D568" t="str">
            <v>中国税制</v>
          </cell>
          <cell r="E568" t="str">
            <v>陈明艺</v>
          </cell>
          <cell r="F568" t="str">
            <v>上海财经大学出版社</v>
          </cell>
          <cell r="G568" t="str">
            <v>2015年11月第一版</v>
          </cell>
          <cell r="H568" t="str">
            <v>9287564222475</v>
          </cell>
        </row>
        <row r="569">
          <cell r="C569" t="str">
            <v>中级财务会计(1)</v>
          </cell>
          <cell r="D569" t="str">
            <v>中级财务会计</v>
          </cell>
          <cell r="E569" t="str">
            <v>陈立军</v>
          </cell>
          <cell r="F569" t="str">
            <v>中国人民大学出版社</v>
          </cell>
          <cell r="G569" t="str">
            <v>第二版</v>
          </cell>
          <cell r="H569">
            <v>0</v>
          </cell>
        </row>
        <row r="570">
          <cell r="C570" t="str">
            <v>中级财务会计B(1)</v>
          </cell>
          <cell r="D570" t="str">
            <v>中级财务会计</v>
          </cell>
          <cell r="E570" t="str">
            <v>陈立军</v>
          </cell>
          <cell r="F570" t="str">
            <v>中国人民大学出版社</v>
          </cell>
          <cell r="G570" t="str">
            <v>第二版</v>
          </cell>
          <cell r="H570">
            <v>0</v>
          </cell>
        </row>
        <row r="571">
          <cell r="C571" t="str">
            <v>中级财务会计B(1)</v>
          </cell>
          <cell r="D571" t="str">
            <v>中级财务会计</v>
          </cell>
          <cell r="E571" t="str">
            <v>陈立军</v>
          </cell>
          <cell r="F571" t="str">
            <v>中国人民大学出版社</v>
          </cell>
          <cell r="G571" t="str">
            <v>第二版</v>
          </cell>
          <cell r="H571">
            <v>0</v>
          </cell>
        </row>
        <row r="572">
          <cell r="C572" t="str">
            <v>中央银行概论</v>
          </cell>
          <cell r="D572" t="str">
            <v>中央银行学教程</v>
          </cell>
          <cell r="E572" t="str">
            <v>刘肖原、李中山</v>
          </cell>
          <cell r="F572" t="str">
            <v>中国人民大学出版社</v>
          </cell>
          <cell r="G572" t="str">
            <v>2015年第三版</v>
          </cell>
          <cell r="H572" t="str">
            <v>ISBN：978-7-300-21180-0</v>
          </cell>
        </row>
        <row r="573">
          <cell r="C573" t="str">
            <v>资产评估</v>
          </cell>
          <cell r="D573" t="str">
            <v>资产评估</v>
          </cell>
          <cell r="E573" t="str">
            <v>李海波、刘学华</v>
          </cell>
          <cell r="F573" t="str">
            <v>立信会计出版社</v>
          </cell>
          <cell r="G573">
            <v>0</v>
          </cell>
          <cell r="H5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78"/>
  <sheetViews>
    <sheetView tabSelected="1" zoomScale="85" zoomScaleNormal="85" workbookViewId="0">
      <pane ySplit="2" topLeftCell="A21" activePane="bottomLeft" state="frozen"/>
      <selection pane="bottomLeft" activeCell="H24" sqref="H24"/>
    </sheetView>
  </sheetViews>
  <sheetFormatPr defaultColWidth="9" defaultRowHeight="14.4"/>
  <cols>
    <col min="1" max="1" width="4.6640625" customWidth="1"/>
    <col min="2" max="2" width="9.77734375" customWidth="1"/>
    <col min="3" max="3" width="9.109375" customWidth="1"/>
    <col min="4" max="4" width="13.33203125" customWidth="1"/>
    <col min="5" max="5" width="11" customWidth="1"/>
    <col min="6" max="6" width="10.77734375" customWidth="1"/>
    <col min="7" max="7" width="8.6640625" customWidth="1"/>
    <col min="8" max="8" width="12.21875" customWidth="1"/>
    <col min="9" max="9" width="13.33203125" style="60" customWidth="1"/>
    <col min="10" max="10" width="5.109375" customWidth="1"/>
    <col min="11" max="11" width="9.77734375" style="43" customWidth="1"/>
    <col min="12" max="12" width="13.5546875" customWidth="1"/>
    <col min="13" max="13" width="10.6640625" customWidth="1"/>
    <col min="14" max="14" width="9" customWidth="1"/>
    <col min="16" max="16" width="9.21875" hidden="1" customWidth="1"/>
    <col min="17" max="17" width="9.6640625" hidden="1" customWidth="1"/>
    <col min="18" max="18" width="8.6640625" hidden="1" customWidth="1"/>
    <col min="19" max="19" width="5.109375" hidden="1" customWidth="1"/>
    <col min="20" max="20" width="5.21875" hidden="1" customWidth="1"/>
    <col min="21" max="22" width="6" hidden="1" customWidth="1"/>
    <col min="23" max="26" width="4.109375" hidden="1" customWidth="1"/>
    <col min="27" max="27" width="4.6640625" hidden="1" customWidth="1"/>
    <col min="28" max="28" width="5.44140625" hidden="1" customWidth="1"/>
    <col min="29" max="29" width="5" hidden="1" customWidth="1"/>
    <col min="30" max="30" width="9.88671875" hidden="1" customWidth="1"/>
    <col min="31" max="31" width="10.33203125" style="26" hidden="1" customWidth="1"/>
    <col min="35" max="35" width="4.6640625" hidden="1" customWidth="1"/>
    <col min="36" max="36" width="9.6640625" hidden="1" customWidth="1"/>
    <col min="37" max="37" width="22.44140625" hidden="1" customWidth="1"/>
    <col min="38" max="38" width="4.6640625" hidden="1" customWidth="1"/>
    <col min="39" max="40" width="9" hidden="1" customWidth="1"/>
  </cols>
  <sheetData>
    <row r="1" spans="1:40" ht="36" customHeight="1">
      <c r="A1" s="79" t="s">
        <v>1189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I1" s="10" t="s">
        <v>0</v>
      </c>
      <c r="AJ1" s="11" t="s">
        <v>1</v>
      </c>
      <c r="AK1" s="11" t="s">
        <v>2</v>
      </c>
      <c r="AL1" s="11" t="s">
        <v>3</v>
      </c>
    </row>
    <row r="2" spans="1:40" ht="42" customHeight="1">
      <c r="A2" s="50" t="s">
        <v>1122</v>
      </c>
      <c r="B2" s="50" t="s">
        <v>5</v>
      </c>
      <c r="C2" s="50" t="s">
        <v>6</v>
      </c>
      <c r="D2" s="51" t="s">
        <v>1123</v>
      </c>
      <c r="E2" s="51" t="s">
        <v>1124</v>
      </c>
      <c r="F2" s="51" t="s">
        <v>1125</v>
      </c>
      <c r="G2" s="52" t="s">
        <v>1126</v>
      </c>
      <c r="H2" s="51" t="s">
        <v>1127</v>
      </c>
      <c r="I2" s="50" t="s">
        <v>1128</v>
      </c>
      <c r="J2" s="50" t="s">
        <v>1129</v>
      </c>
      <c r="K2" s="61" t="s">
        <v>21</v>
      </c>
      <c r="L2" s="50" t="s">
        <v>1130</v>
      </c>
      <c r="M2" s="50" t="s">
        <v>1190</v>
      </c>
      <c r="N2" s="50" t="s">
        <v>1131</v>
      </c>
      <c r="P2" s="6" t="s">
        <v>7</v>
      </c>
      <c r="Q2" s="5" t="s">
        <v>8</v>
      </c>
      <c r="R2" s="5" t="s">
        <v>9</v>
      </c>
      <c r="S2" s="5" t="s">
        <v>10</v>
      </c>
      <c r="T2" s="5" t="s">
        <v>11</v>
      </c>
      <c r="U2" s="5" t="s">
        <v>12</v>
      </c>
      <c r="V2" s="5" t="s">
        <v>13</v>
      </c>
      <c r="W2" s="5" t="s">
        <v>14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  <c r="AD2" s="5" t="s">
        <v>22</v>
      </c>
      <c r="AE2" s="5" t="s">
        <v>3</v>
      </c>
      <c r="AI2" s="10"/>
      <c r="AJ2" s="11"/>
      <c r="AK2" s="11"/>
      <c r="AL2" s="11"/>
    </row>
    <row r="3" spans="1:40" ht="43.2">
      <c r="A3" s="7">
        <v>1</v>
      </c>
      <c r="B3" s="14" t="s">
        <v>23</v>
      </c>
      <c r="C3" s="14" t="s">
        <v>24</v>
      </c>
      <c r="D3" s="14" t="str">
        <f>VLOOKUP(C3,'[1]教材征订 (发给教研室、加创业班)'!$C$2:$H$573,2,0)</f>
        <v>SPSS 22.0统计分析应用教程</v>
      </c>
      <c r="E3" s="14" t="str">
        <f>VLOOKUP(C3,'[1]教材征订 (发给教研室、加创业班)'!$C$2:$H$573,3,0)</f>
        <v>冯岩松</v>
      </c>
      <c r="F3" s="14" t="str">
        <f>VLOOKUP(C3,'[1]教材征订 (发给教研室、加创业班)'!$C$2:$H$573,4,0)</f>
        <v>清华大学出版社</v>
      </c>
      <c r="G3" s="14" t="str">
        <f>VLOOKUP(C3,'[1]教材征订 (发给教研室、加创业班)'!$C$2:$H$573,5,0)</f>
        <v>第一版</v>
      </c>
      <c r="H3" s="14" t="str">
        <f>VLOOKUP(C3,'[1]教材征订 (发给教研室、加创业班)'!$C$2:$H$573,6,0)</f>
        <v>9787302393283</v>
      </c>
      <c r="I3" s="59" t="str">
        <f>LEFT(P3,4)&amp;"级"&amp;Q3</f>
        <v>2015级信息管理与信息系统</v>
      </c>
      <c r="J3" s="7">
        <v>76</v>
      </c>
      <c r="K3" s="9" t="s">
        <v>1092</v>
      </c>
      <c r="L3" s="7"/>
      <c r="M3" s="7"/>
      <c r="N3" s="7"/>
      <c r="P3" s="8">
        <v>20151307</v>
      </c>
      <c r="Q3" s="14" t="s">
        <v>25</v>
      </c>
      <c r="R3" s="14" t="s">
        <v>26</v>
      </c>
      <c r="S3" s="7" t="s">
        <v>27</v>
      </c>
      <c r="T3" s="14" t="s">
        <v>28</v>
      </c>
      <c r="U3" s="14" t="s">
        <v>29</v>
      </c>
      <c r="V3" s="14" t="s">
        <v>30</v>
      </c>
      <c r="W3" s="14" t="s">
        <v>31</v>
      </c>
      <c r="X3" s="14" t="s">
        <v>32</v>
      </c>
      <c r="Y3" s="14" t="s">
        <v>33</v>
      </c>
      <c r="Z3" s="14" t="s">
        <v>34</v>
      </c>
      <c r="AA3" s="14" t="s">
        <v>35</v>
      </c>
      <c r="AB3" s="7" t="s">
        <v>36</v>
      </c>
      <c r="AC3" s="7">
        <v>1</v>
      </c>
      <c r="AD3" s="7">
        <v>2</v>
      </c>
      <c r="AE3" s="24"/>
      <c r="AI3" s="15" t="s">
        <v>37</v>
      </c>
      <c r="AJ3" s="15" t="s">
        <v>38</v>
      </c>
      <c r="AK3" s="15" t="s">
        <v>39</v>
      </c>
      <c r="AL3" s="15" t="s">
        <v>40</v>
      </c>
      <c r="AM3">
        <v>2015</v>
      </c>
      <c r="AN3" t="s">
        <v>25</v>
      </c>
    </row>
    <row r="4" spans="1:40" ht="28.8">
      <c r="A4" s="7">
        <v>2</v>
      </c>
      <c r="B4" s="14" t="s">
        <v>41</v>
      </c>
      <c r="C4" s="14" t="s">
        <v>42</v>
      </c>
      <c r="D4" s="14" t="str">
        <f>VLOOKUP(C4,'[1]教材征订 (发给教研室、加创业班)'!$C$2:$H$573,2,0)</f>
        <v>保险学</v>
      </c>
      <c r="E4" s="14" t="str">
        <f>VLOOKUP(C4,'[1]教材征订 (发给教研室、加创业班)'!$C$2:$H$573,3,0)</f>
        <v>张玲、方华、高广阔</v>
      </c>
      <c r="F4" s="14" t="str">
        <f>VLOOKUP(C4,'[1]教材征订 (发给教研室、加创业班)'!$C$2:$H$573,4,0)</f>
        <v>格致出版社</v>
      </c>
      <c r="G4" s="14" t="str">
        <f>VLOOKUP(C4,'[1]教材征订 (发给教研室、加创业班)'!$C$2:$H$573,5,0)</f>
        <v>第一版</v>
      </c>
      <c r="H4" s="14">
        <f>VLOOKUP(C4,'[1]教材征订 (发给教研室、加创业班)'!$C$2:$H$573,6,0)</f>
        <v>0</v>
      </c>
      <c r="I4" s="59" t="str">
        <f t="shared" ref="I4:I67" si="0">LEFT(P4,4)&amp;"级"&amp;Q4</f>
        <v>2016级金融学</v>
      </c>
      <c r="J4" s="7">
        <v>118</v>
      </c>
      <c r="K4" s="9" t="s">
        <v>1045</v>
      </c>
      <c r="L4" s="7"/>
      <c r="M4" s="7"/>
      <c r="N4" s="7"/>
      <c r="P4" s="8">
        <v>20161304</v>
      </c>
      <c r="Q4" s="14" t="s">
        <v>43</v>
      </c>
      <c r="R4" s="14" t="s">
        <v>26</v>
      </c>
      <c r="S4" s="7" t="s">
        <v>27</v>
      </c>
      <c r="T4" s="14" t="s">
        <v>28</v>
      </c>
      <c r="U4" s="14" t="s">
        <v>44</v>
      </c>
      <c r="V4" s="14" t="s">
        <v>30</v>
      </c>
      <c r="W4" s="14" t="s">
        <v>45</v>
      </c>
      <c r="X4" s="14" t="s">
        <v>45</v>
      </c>
      <c r="Y4" s="14" t="s">
        <v>33</v>
      </c>
      <c r="Z4" s="14" t="s">
        <v>33</v>
      </c>
      <c r="AA4" s="14" t="s">
        <v>46</v>
      </c>
      <c r="AB4" s="7" t="s">
        <v>36</v>
      </c>
      <c r="AC4" s="7">
        <v>1</v>
      </c>
      <c r="AD4" s="7"/>
      <c r="AE4" s="24"/>
      <c r="AI4" s="15" t="s">
        <v>47</v>
      </c>
      <c r="AJ4" s="15" t="s">
        <v>38</v>
      </c>
      <c r="AK4" s="15" t="s">
        <v>39</v>
      </c>
      <c r="AL4" s="15" t="s">
        <v>40</v>
      </c>
      <c r="AM4">
        <v>2016</v>
      </c>
      <c r="AN4" t="s">
        <v>43</v>
      </c>
    </row>
    <row r="5" spans="1:40" ht="43.2">
      <c r="A5" s="7">
        <v>4</v>
      </c>
      <c r="B5" s="14" t="s">
        <v>54</v>
      </c>
      <c r="C5" s="14" t="s">
        <v>55</v>
      </c>
      <c r="D5" s="20" t="s">
        <v>1137</v>
      </c>
      <c r="E5" s="20" t="s">
        <v>1137</v>
      </c>
      <c r="F5" s="20" t="s">
        <v>1137</v>
      </c>
      <c r="G5" s="20" t="s">
        <v>1137</v>
      </c>
      <c r="H5" s="20" t="s">
        <v>1137</v>
      </c>
      <c r="I5" s="59" t="str">
        <f t="shared" si="0"/>
        <v>2015级税收学</v>
      </c>
      <c r="J5" s="7">
        <v>43</v>
      </c>
      <c r="K5" s="9" t="s">
        <v>1048</v>
      </c>
      <c r="L5" s="7"/>
      <c r="M5" s="7"/>
      <c r="N5" s="20" t="s">
        <v>1177</v>
      </c>
      <c r="P5" s="8">
        <v>20151320</v>
      </c>
      <c r="Q5" s="14" t="s">
        <v>56</v>
      </c>
      <c r="R5" s="14" t="s">
        <v>26</v>
      </c>
      <c r="S5" s="7" t="s">
        <v>27</v>
      </c>
      <c r="T5" s="14" t="s">
        <v>57</v>
      </c>
      <c r="U5" s="14" t="s">
        <v>29</v>
      </c>
      <c r="V5" s="14" t="s">
        <v>30</v>
      </c>
      <c r="W5" s="14" t="s">
        <v>31</v>
      </c>
      <c r="X5" s="14" t="s">
        <v>31</v>
      </c>
      <c r="Y5" s="14" t="s">
        <v>33</v>
      </c>
      <c r="Z5" s="14" t="s">
        <v>33</v>
      </c>
      <c r="AA5" s="14" t="s">
        <v>35</v>
      </c>
      <c r="AB5" s="7" t="s">
        <v>36</v>
      </c>
      <c r="AC5" s="7">
        <v>1</v>
      </c>
      <c r="AD5" s="7"/>
      <c r="AE5" s="24"/>
      <c r="AI5" s="15" t="s">
        <v>37</v>
      </c>
      <c r="AJ5" s="15" t="s">
        <v>38</v>
      </c>
      <c r="AK5" s="15" t="s">
        <v>39</v>
      </c>
      <c r="AL5" s="15" t="s">
        <v>40</v>
      </c>
      <c r="AM5">
        <v>2015</v>
      </c>
      <c r="AN5" t="s">
        <v>56</v>
      </c>
    </row>
    <row r="6" spans="1:40" ht="43.2">
      <c r="A6" s="7">
        <v>5</v>
      </c>
      <c r="B6" s="14" t="s">
        <v>58</v>
      </c>
      <c r="C6" s="14" t="s">
        <v>59</v>
      </c>
      <c r="D6" s="20" t="s">
        <v>1137</v>
      </c>
      <c r="E6" s="20" t="s">
        <v>1137</v>
      </c>
      <c r="F6" s="20" t="s">
        <v>1137</v>
      </c>
      <c r="G6" s="20" t="s">
        <v>1137</v>
      </c>
      <c r="H6" s="20" t="s">
        <v>1137</v>
      </c>
      <c r="I6" s="59" t="str">
        <f t="shared" si="0"/>
        <v>2015级税收学</v>
      </c>
      <c r="J6" s="7">
        <v>43</v>
      </c>
      <c r="K6" s="9" t="s">
        <v>1047</v>
      </c>
      <c r="L6" s="7"/>
      <c r="M6" s="7"/>
      <c r="N6" s="20" t="s">
        <v>1177</v>
      </c>
      <c r="P6" s="8">
        <v>20151320</v>
      </c>
      <c r="Q6" s="14" t="s">
        <v>56</v>
      </c>
      <c r="R6" s="14" t="s">
        <v>26</v>
      </c>
      <c r="S6" s="7" t="s">
        <v>27</v>
      </c>
      <c r="T6" s="14" t="s">
        <v>57</v>
      </c>
      <c r="U6" s="14" t="s">
        <v>29</v>
      </c>
      <c r="V6" s="14" t="s">
        <v>30</v>
      </c>
      <c r="W6" s="14" t="s">
        <v>31</v>
      </c>
      <c r="X6" s="14" t="s">
        <v>31</v>
      </c>
      <c r="Y6" s="14" t="s">
        <v>33</v>
      </c>
      <c r="Z6" s="14" t="s">
        <v>33</v>
      </c>
      <c r="AA6" s="14" t="s">
        <v>35</v>
      </c>
      <c r="AB6" s="7" t="s">
        <v>36</v>
      </c>
      <c r="AC6" s="7">
        <v>1</v>
      </c>
      <c r="AD6" s="7"/>
      <c r="AE6" s="24"/>
      <c r="AI6" s="15" t="s">
        <v>37</v>
      </c>
      <c r="AJ6" s="15" t="s">
        <v>38</v>
      </c>
      <c r="AK6" s="15" t="s">
        <v>39</v>
      </c>
      <c r="AL6" s="15" t="s">
        <v>40</v>
      </c>
      <c r="AM6">
        <v>2015</v>
      </c>
      <c r="AN6" t="s">
        <v>56</v>
      </c>
    </row>
    <row r="7" spans="1:40" ht="28.8">
      <c r="A7" s="7">
        <v>6</v>
      </c>
      <c r="B7" s="14" t="s">
        <v>60</v>
      </c>
      <c r="C7" s="14" t="s">
        <v>61</v>
      </c>
      <c r="D7" s="14" t="str">
        <f>VLOOKUP(C7,'[1]教材征订 (发给教研室、加创业班)'!$C$2:$H$573,2,0)</f>
        <v>财务管理</v>
      </c>
      <c r="E7" s="14" t="str">
        <f>VLOOKUP(C7,'[1]教材征订 (发给教研室、加创业班)'!$C$2:$H$573,3,0)</f>
        <v>陈玉菁</v>
      </c>
      <c r="F7" s="14" t="str">
        <f>VLOOKUP(C7,'[1]教材征订 (发给教研室、加创业班)'!$C$2:$H$573,4,0)</f>
        <v>清华大学出版社</v>
      </c>
      <c r="G7" s="14" t="str">
        <f>VLOOKUP(C7,'[1]教材征订 (发给教研室、加创业班)'!$C$2:$H$573,5,0)</f>
        <v>第三版</v>
      </c>
      <c r="H7" s="14">
        <f>VLOOKUP(C7,'[1]教材征订 (发给教研室、加创业班)'!$C$2:$H$573,6,0)</f>
        <v>0</v>
      </c>
      <c r="I7" s="59" t="str">
        <f t="shared" si="0"/>
        <v>2016级工业工程</v>
      </c>
      <c r="J7" s="7">
        <v>50</v>
      </c>
      <c r="K7" s="9" t="s">
        <v>63</v>
      </c>
      <c r="L7" s="7"/>
      <c r="M7" s="7"/>
      <c r="N7" s="7"/>
      <c r="P7" s="8">
        <v>20161309</v>
      </c>
      <c r="Q7" s="14" t="s">
        <v>62</v>
      </c>
      <c r="R7" s="14" t="s">
        <v>26</v>
      </c>
      <c r="S7" s="7" t="s">
        <v>27</v>
      </c>
      <c r="T7" s="14" t="s">
        <v>57</v>
      </c>
      <c r="U7" s="14" t="s">
        <v>29</v>
      </c>
      <c r="V7" s="14" t="s">
        <v>30</v>
      </c>
      <c r="W7" s="14" t="s">
        <v>31</v>
      </c>
      <c r="X7" s="14" t="s">
        <v>31</v>
      </c>
      <c r="Y7" s="14" t="s">
        <v>33</v>
      </c>
      <c r="Z7" s="14" t="s">
        <v>33</v>
      </c>
      <c r="AA7" s="14" t="s">
        <v>35</v>
      </c>
      <c r="AB7" s="7" t="s">
        <v>36</v>
      </c>
      <c r="AC7" s="7">
        <v>1</v>
      </c>
      <c r="AD7" s="7"/>
      <c r="AE7" s="24"/>
      <c r="AI7" s="15" t="s">
        <v>47</v>
      </c>
      <c r="AJ7" s="15" t="s">
        <v>38</v>
      </c>
      <c r="AK7" s="15" t="s">
        <v>39</v>
      </c>
      <c r="AL7" s="15" t="s">
        <v>40</v>
      </c>
      <c r="AM7">
        <v>2016</v>
      </c>
      <c r="AN7" t="s">
        <v>62</v>
      </c>
    </row>
    <row r="8" spans="1:40" ht="28.8">
      <c r="A8" s="7">
        <v>7</v>
      </c>
      <c r="B8" s="80" t="s">
        <v>64</v>
      </c>
      <c r="C8" s="80" t="s">
        <v>65</v>
      </c>
      <c r="D8" s="80" t="str">
        <f>VLOOKUP(C8,'[1]教材征订 (发给教研室、加创业班)'!$C$2:$H$573,2,0)</f>
        <v>财政学</v>
      </c>
      <c r="E8" s="80" t="str">
        <f>VLOOKUP(C8,'[1]教材征订 (发给教研室、加创业班)'!$C$2:$H$573,3,0)</f>
        <v>陈共</v>
      </c>
      <c r="F8" s="80" t="str">
        <f>VLOOKUP(C8,'[1]教材征订 (发给教研室、加创业班)'!$C$2:$H$573,4,0)</f>
        <v>中国人民大学出版社</v>
      </c>
      <c r="G8" s="80" t="str">
        <f>VLOOKUP(C8,'[1]教材征订 (发给教研室、加创业班)'!$C$2:$H$573,5,0)</f>
        <v>第八版</v>
      </c>
      <c r="H8" s="80">
        <f>VLOOKUP(C8,'[1]教材征订 (发给教研室、加创业班)'!$C$2:$H$573,6,0)</f>
        <v>0</v>
      </c>
      <c r="I8" s="59" t="str">
        <f t="shared" si="0"/>
        <v>2016级会计学</v>
      </c>
      <c r="J8" s="7">
        <v>50</v>
      </c>
      <c r="K8" s="9" t="s">
        <v>1202</v>
      </c>
      <c r="L8" s="7"/>
      <c r="M8" s="7"/>
      <c r="N8" s="7"/>
      <c r="P8" s="8">
        <v>20161314</v>
      </c>
      <c r="Q8" s="14" t="s">
        <v>66</v>
      </c>
      <c r="R8" s="14" t="s">
        <v>26</v>
      </c>
      <c r="S8" s="7" t="s">
        <v>27</v>
      </c>
      <c r="T8" s="14" t="s">
        <v>28</v>
      </c>
      <c r="U8" s="14" t="s">
        <v>44</v>
      </c>
      <c r="V8" s="14" t="s">
        <v>30</v>
      </c>
      <c r="W8" s="14" t="s">
        <v>45</v>
      </c>
      <c r="X8" s="14" t="s">
        <v>45</v>
      </c>
      <c r="Y8" s="14" t="s">
        <v>33</v>
      </c>
      <c r="Z8" s="14" t="s">
        <v>33</v>
      </c>
      <c r="AA8" s="14" t="s">
        <v>46</v>
      </c>
      <c r="AB8" s="7" t="s">
        <v>36</v>
      </c>
      <c r="AC8" s="72">
        <v>3</v>
      </c>
      <c r="AD8" s="7"/>
      <c r="AE8" s="24"/>
      <c r="AI8" s="15" t="s">
        <v>47</v>
      </c>
      <c r="AJ8" s="15" t="s">
        <v>38</v>
      </c>
      <c r="AK8" s="15" t="s">
        <v>39</v>
      </c>
      <c r="AL8" s="15" t="s">
        <v>40</v>
      </c>
      <c r="AM8">
        <v>2016</v>
      </c>
      <c r="AN8" t="s">
        <v>66</v>
      </c>
    </row>
    <row r="9" spans="1:40" ht="28.8">
      <c r="A9" s="7">
        <v>8</v>
      </c>
      <c r="B9" s="81"/>
      <c r="C9" s="81" t="s">
        <v>65</v>
      </c>
      <c r="D9" s="81" t="str">
        <f>VLOOKUP(C9,'[1]教材征订 (发给教研室、加创业班)'!$C$2:$H$573,2,0)</f>
        <v>财政学</v>
      </c>
      <c r="E9" s="81" t="str">
        <f>VLOOKUP(C9,'[1]教材征订 (发给教研室、加创业班)'!$C$2:$H$573,3,0)</f>
        <v>陈共</v>
      </c>
      <c r="F9" s="81" t="str">
        <f>VLOOKUP(C9,'[1]教材征订 (发给教研室、加创业班)'!$C$2:$H$573,4,0)</f>
        <v>中国人民大学出版社</v>
      </c>
      <c r="G9" s="81" t="str">
        <f>VLOOKUP(C9,'[1]教材征订 (发给教研室、加创业班)'!$C$2:$H$573,5,0)</f>
        <v>第八版</v>
      </c>
      <c r="H9" s="81">
        <f>VLOOKUP(C9,'[1]教材征订 (发给教研室、加创业班)'!$C$2:$H$573,6,0)</f>
        <v>0</v>
      </c>
      <c r="I9" s="59" t="str">
        <f t="shared" si="0"/>
        <v>2016级金融学</v>
      </c>
      <c r="J9" s="7">
        <v>118</v>
      </c>
      <c r="K9" s="9" t="s">
        <v>1203</v>
      </c>
      <c r="L9" s="7"/>
      <c r="M9" s="7"/>
      <c r="N9" s="7"/>
      <c r="P9" s="8">
        <v>20161304</v>
      </c>
      <c r="Q9" s="14" t="s">
        <v>43</v>
      </c>
      <c r="R9" s="14" t="s">
        <v>26</v>
      </c>
      <c r="S9" s="7" t="s">
        <v>27</v>
      </c>
      <c r="T9" s="14" t="s">
        <v>28</v>
      </c>
      <c r="U9" s="14" t="s">
        <v>44</v>
      </c>
      <c r="V9" s="14" t="s">
        <v>30</v>
      </c>
      <c r="W9" s="14" t="s">
        <v>45</v>
      </c>
      <c r="X9" s="14" t="s">
        <v>45</v>
      </c>
      <c r="Y9" s="14" t="s">
        <v>33</v>
      </c>
      <c r="Z9" s="14" t="s">
        <v>33</v>
      </c>
      <c r="AA9" s="14" t="s">
        <v>46</v>
      </c>
      <c r="AB9" s="7" t="s">
        <v>36</v>
      </c>
      <c r="AC9" s="73"/>
      <c r="AD9" s="7"/>
      <c r="AE9" s="24" t="s">
        <v>1069</v>
      </c>
      <c r="AI9" s="15" t="s">
        <v>47</v>
      </c>
      <c r="AJ9" s="15" t="s">
        <v>38</v>
      </c>
      <c r="AK9" s="15" t="s">
        <v>39</v>
      </c>
      <c r="AL9" s="15" t="s">
        <v>40</v>
      </c>
      <c r="AM9">
        <v>2016</v>
      </c>
      <c r="AN9" t="s">
        <v>43</v>
      </c>
    </row>
    <row r="10" spans="1:40" ht="28.8">
      <c r="A10" s="7">
        <v>9</v>
      </c>
      <c r="B10" s="82"/>
      <c r="C10" s="82" t="s">
        <v>65</v>
      </c>
      <c r="D10" s="82" t="str">
        <f>VLOOKUP(C10,'[1]教材征订 (发给教研室、加创业班)'!$C$2:$H$573,2,0)</f>
        <v>财政学</v>
      </c>
      <c r="E10" s="82" t="str">
        <f>VLOOKUP(C10,'[1]教材征订 (发给教研室、加创业班)'!$C$2:$H$573,3,0)</f>
        <v>陈共</v>
      </c>
      <c r="F10" s="82" t="str">
        <f>VLOOKUP(C10,'[1]教材征订 (发给教研室、加创业班)'!$C$2:$H$573,4,0)</f>
        <v>中国人民大学出版社</v>
      </c>
      <c r="G10" s="82" t="str">
        <f>VLOOKUP(C10,'[1]教材征订 (发给教研室、加创业班)'!$C$2:$H$573,5,0)</f>
        <v>第八版</v>
      </c>
      <c r="H10" s="82">
        <f>VLOOKUP(C10,'[1]教材征订 (发给教研室、加创业班)'!$C$2:$H$573,6,0)</f>
        <v>0</v>
      </c>
      <c r="I10" s="59" t="str">
        <f t="shared" si="0"/>
        <v>2016级税收学</v>
      </c>
      <c r="J10" s="7">
        <v>38</v>
      </c>
      <c r="K10" s="9" t="s">
        <v>1204</v>
      </c>
      <c r="L10" s="7"/>
      <c r="M10" s="7"/>
      <c r="N10" s="7"/>
      <c r="P10" s="8">
        <v>20161320</v>
      </c>
      <c r="Q10" s="14" t="s">
        <v>56</v>
      </c>
      <c r="R10" s="14" t="s">
        <v>26</v>
      </c>
      <c r="S10" s="7" t="s">
        <v>27</v>
      </c>
      <c r="T10" s="14" t="s">
        <v>28</v>
      </c>
      <c r="U10" s="14" t="s">
        <v>44</v>
      </c>
      <c r="V10" s="14" t="s">
        <v>30</v>
      </c>
      <c r="W10" s="14" t="s">
        <v>45</v>
      </c>
      <c r="X10" s="14" t="s">
        <v>45</v>
      </c>
      <c r="Y10" s="14" t="s">
        <v>33</v>
      </c>
      <c r="Z10" s="14" t="s">
        <v>33</v>
      </c>
      <c r="AA10" s="14" t="s">
        <v>46</v>
      </c>
      <c r="AB10" s="7" t="s">
        <v>36</v>
      </c>
      <c r="AC10" s="74"/>
      <c r="AD10" s="7"/>
      <c r="AE10" s="24"/>
      <c r="AI10" s="15" t="s">
        <v>47</v>
      </c>
      <c r="AJ10" s="15" t="s">
        <v>38</v>
      </c>
      <c r="AK10" s="15" t="s">
        <v>39</v>
      </c>
      <c r="AL10" s="15" t="s">
        <v>40</v>
      </c>
      <c r="AM10">
        <v>2016</v>
      </c>
      <c r="AN10" t="s">
        <v>56</v>
      </c>
    </row>
    <row r="11" spans="1:40" ht="43.2">
      <c r="A11" s="7">
        <v>10</v>
      </c>
      <c r="B11" s="14" t="s">
        <v>67</v>
      </c>
      <c r="C11" s="14" t="s">
        <v>68</v>
      </c>
      <c r="D11" s="14" t="str">
        <f>VLOOKUP(C11,'[1]教材征订 (发给教研室、加创业班)'!$C$2:$H$573,2,0)</f>
        <v>计算机操作系统</v>
      </c>
      <c r="E11" s="14" t="str">
        <f>VLOOKUP(C11,'[1]教材征订 (发给教研室、加创业班)'!$C$2:$H$573,3,0)</f>
        <v>汤子瀛</v>
      </c>
      <c r="F11" s="14" t="str">
        <f>VLOOKUP(C11,'[1]教材征订 (发给教研室、加创业班)'!$C$2:$H$573,4,0)</f>
        <v>电子科技大学出版社</v>
      </c>
      <c r="G11" s="14">
        <f>VLOOKUP(C11,'[1]教材征订 (发给教研室、加创业班)'!$C$2:$H$573,5,0)</f>
        <v>0</v>
      </c>
      <c r="H11" s="14">
        <f>VLOOKUP(C11,'[1]教材征订 (发给教研室、加创业班)'!$C$2:$H$573,6,0)</f>
        <v>0</v>
      </c>
      <c r="I11" s="59" t="str">
        <f t="shared" si="0"/>
        <v>2016级信息管理与信息系统</v>
      </c>
      <c r="J11" s="7">
        <v>80</v>
      </c>
      <c r="K11" s="9" t="s">
        <v>72</v>
      </c>
      <c r="L11" s="7"/>
      <c r="M11" s="7"/>
      <c r="N11" s="7"/>
      <c r="P11" s="16" t="s">
        <v>69</v>
      </c>
      <c r="Q11" s="14" t="s">
        <v>25</v>
      </c>
      <c r="R11" s="14" t="s">
        <v>26</v>
      </c>
      <c r="S11" s="7" t="s">
        <v>27</v>
      </c>
      <c r="T11" s="14" t="s">
        <v>28</v>
      </c>
      <c r="U11" s="14" t="s">
        <v>44</v>
      </c>
      <c r="V11" s="14" t="s">
        <v>30</v>
      </c>
      <c r="W11" s="14" t="s">
        <v>45</v>
      </c>
      <c r="X11" s="14" t="s">
        <v>70</v>
      </c>
      <c r="Y11" s="14" t="s">
        <v>33</v>
      </c>
      <c r="Z11" s="14" t="s">
        <v>71</v>
      </c>
      <c r="AA11" s="14" t="s">
        <v>46</v>
      </c>
      <c r="AB11" s="7" t="s">
        <v>36</v>
      </c>
      <c r="AC11" s="7">
        <v>1</v>
      </c>
      <c r="AD11" s="7" t="s">
        <v>73</v>
      </c>
      <c r="AE11" s="24"/>
      <c r="AI11" s="15" t="s">
        <v>47</v>
      </c>
      <c r="AJ11" s="15" t="s">
        <v>38</v>
      </c>
      <c r="AK11" s="15" t="s">
        <v>39</v>
      </c>
      <c r="AL11" s="15" t="s">
        <v>40</v>
      </c>
      <c r="AM11">
        <v>2016</v>
      </c>
      <c r="AN11" t="s">
        <v>25</v>
      </c>
    </row>
    <row r="12" spans="1:40" ht="28.8">
      <c r="A12" s="7">
        <v>11</v>
      </c>
      <c r="B12" s="80" t="s">
        <v>74</v>
      </c>
      <c r="C12" s="80" t="s">
        <v>75</v>
      </c>
      <c r="D12" s="80" t="str">
        <f>VLOOKUP(C12,'[1]教材征订 (发给教研室、加创业班)'!$C$2:$H$573,2,0)</f>
        <v>产业经济学教程（第三版）</v>
      </c>
      <c r="E12" s="80" t="str">
        <f>VLOOKUP(C12,'[1]教材征订 (发给教研室、加创业班)'!$C$2:$H$573,3,0)</f>
        <v>杨公朴，夏大慰，龚仰军主编</v>
      </c>
      <c r="F12" s="80" t="str">
        <f>VLOOKUP(C12,'[1]教材征订 (发给教研室、加创业班)'!$C$2:$H$573,4,0)</f>
        <v>上海财经大学出版社</v>
      </c>
      <c r="G12" s="80" t="str">
        <f>VLOOKUP(C12,'[1]教材征订 (发给教研室、加创业班)'!$C$2:$H$573,5,0)</f>
        <v>第三版</v>
      </c>
      <c r="H12" s="80" t="str">
        <f>VLOOKUP(C12,'[1]教材征订 (发给教研室、加创业班)'!$C$2:$H$573,6,0)</f>
        <v>ISBN:978-7-81049-205-8</v>
      </c>
      <c r="I12" s="59" t="str">
        <f t="shared" si="0"/>
        <v>2015级金融学</v>
      </c>
      <c r="J12" s="7">
        <v>116</v>
      </c>
      <c r="K12" s="9" t="s">
        <v>76</v>
      </c>
      <c r="L12" s="7"/>
      <c r="M12" s="7"/>
      <c r="N12" s="7"/>
      <c r="P12" s="8">
        <v>20151304</v>
      </c>
      <c r="Q12" s="14" t="s">
        <v>43</v>
      </c>
      <c r="R12" s="14" t="s">
        <v>26</v>
      </c>
      <c r="S12" s="7" t="s">
        <v>27</v>
      </c>
      <c r="T12" s="14" t="s">
        <v>57</v>
      </c>
      <c r="U12" s="14" t="s">
        <v>29</v>
      </c>
      <c r="V12" s="14" t="s">
        <v>30</v>
      </c>
      <c r="W12" s="14" t="s">
        <v>31</v>
      </c>
      <c r="X12" s="14" t="s">
        <v>31</v>
      </c>
      <c r="Y12" s="14" t="s">
        <v>33</v>
      </c>
      <c r="Z12" s="14" t="s">
        <v>33</v>
      </c>
      <c r="AA12" s="14" t="s">
        <v>35</v>
      </c>
      <c r="AB12" s="7" t="s">
        <v>36</v>
      </c>
      <c r="AC12" s="72">
        <v>2</v>
      </c>
      <c r="AD12" s="7"/>
      <c r="AE12" s="24" t="s">
        <v>1067</v>
      </c>
      <c r="AI12" s="15" t="s">
        <v>37</v>
      </c>
      <c r="AJ12" s="15" t="s">
        <v>38</v>
      </c>
      <c r="AK12" s="15" t="s">
        <v>39</v>
      </c>
      <c r="AL12" s="15" t="s">
        <v>40</v>
      </c>
      <c r="AM12">
        <v>2015</v>
      </c>
      <c r="AN12" t="s">
        <v>43</v>
      </c>
    </row>
    <row r="13" spans="1:40" ht="28.8">
      <c r="A13" s="7">
        <v>12</v>
      </c>
      <c r="B13" s="82"/>
      <c r="C13" s="82" t="s">
        <v>75</v>
      </c>
      <c r="D13" s="82" t="str">
        <f>VLOOKUP(C13,'[1]教材征订 (发给教研室、加创业班)'!$C$2:$H$573,2,0)</f>
        <v>产业经济学教程（第三版）</v>
      </c>
      <c r="E13" s="82" t="str">
        <f>VLOOKUP(C13,'[1]教材征订 (发给教研室、加创业班)'!$C$2:$H$573,3,0)</f>
        <v>杨公朴，夏大慰，龚仰军主编</v>
      </c>
      <c r="F13" s="82" t="str">
        <f>VLOOKUP(C13,'[1]教材征订 (发给教研室、加创业班)'!$C$2:$H$573,4,0)</f>
        <v>上海财经大学出版社</v>
      </c>
      <c r="G13" s="82" t="str">
        <f>VLOOKUP(C13,'[1]教材征订 (发给教研室、加创业班)'!$C$2:$H$573,5,0)</f>
        <v>第三版</v>
      </c>
      <c r="H13" s="82" t="str">
        <f>VLOOKUP(C13,'[1]教材征订 (发给教研室、加创业班)'!$C$2:$H$573,6,0)</f>
        <v>ISBN:978-7-81049-205-8</v>
      </c>
      <c r="I13" s="59" t="str">
        <f t="shared" si="0"/>
        <v>2016级国际经济与贸易</v>
      </c>
      <c r="J13" s="7">
        <v>121</v>
      </c>
      <c r="K13" s="9" t="s">
        <v>1205</v>
      </c>
      <c r="L13" s="7"/>
      <c r="M13" s="7"/>
      <c r="N13" s="7"/>
      <c r="P13" s="8">
        <v>20161301</v>
      </c>
      <c r="Q13" s="14" t="s">
        <v>77</v>
      </c>
      <c r="R13" s="14" t="s">
        <v>26</v>
      </c>
      <c r="S13" s="7" t="s">
        <v>27</v>
      </c>
      <c r="T13" s="14" t="s">
        <v>57</v>
      </c>
      <c r="U13" s="14" t="s">
        <v>29</v>
      </c>
      <c r="V13" s="14" t="s">
        <v>30</v>
      </c>
      <c r="W13" s="14" t="s">
        <v>31</v>
      </c>
      <c r="X13" s="14" t="s">
        <v>31</v>
      </c>
      <c r="Y13" s="14" t="s">
        <v>33</v>
      </c>
      <c r="Z13" s="14" t="s">
        <v>33</v>
      </c>
      <c r="AA13" s="14" t="s">
        <v>35</v>
      </c>
      <c r="AB13" s="7" t="s">
        <v>36</v>
      </c>
      <c r="AC13" s="74"/>
      <c r="AD13" s="7"/>
      <c r="AE13" s="24"/>
      <c r="AI13" s="15" t="s">
        <v>47</v>
      </c>
      <c r="AJ13" s="15" t="s">
        <v>38</v>
      </c>
      <c r="AK13" s="15" t="s">
        <v>39</v>
      </c>
      <c r="AL13" s="15" t="s">
        <v>40</v>
      </c>
      <c r="AM13">
        <v>2016</v>
      </c>
      <c r="AN13" t="s">
        <v>77</v>
      </c>
    </row>
    <row r="14" spans="1:40" ht="28.8">
      <c r="A14" s="7">
        <v>13</v>
      </c>
      <c r="B14" s="14" t="s">
        <v>78</v>
      </c>
      <c r="C14" s="14" t="s">
        <v>79</v>
      </c>
      <c r="D14" s="14" t="str">
        <f>VLOOKUP(C14,'[1]教材征订 (发给教研室、加创业班)'!$C$2:$H$573,2,0)</f>
        <v>成本会计教程与案例</v>
      </c>
      <c r="E14" s="14" t="str">
        <f>VLOOKUP(C14,'[1]教材征订 (发给教研室、加创业班)'!$C$2:$H$573,3,0)</f>
        <v>江希和</v>
      </c>
      <c r="F14" s="14" t="str">
        <f>VLOOKUP(C14,'[1]教材征订 (发给教研室、加创业班)'!$C$2:$H$573,4,0)</f>
        <v>立信会计出版社</v>
      </c>
      <c r="G14" s="14" t="str">
        <f>VLOOKUP(C14,'[1]教材征订 (发给教研室、加创业班)'!$C$2:$H$573,5,0)</f>
        <v>第一版</v>
      </c>
      <c r="H14" s="14" t="str">
        <f>VLOOKUP(C14,'[1]教材征订 (发给教研室、加创业班)'!$C$2:$H$573,6,0)</f>
        <v>21世界会计学教材</v>
      </c>
      <c r="I14" s="59" t="str">
        <f t="shared" si="0"/>
        <v>2016级会计学</v>
      </c>
      <c r="J14" s="7">
        <v>50</v>
      </c>
      <c r="K14" s="9" t="s">
        <v>80</v>
      </c>
      <c r="L14" s="7"/>
      <c r="M14" s="7"/>
      <c r="N14" s="7"/>
      <c r="P14" s="8">
        <v>20161314</v>
      </c>
      <c r="Q14" s="14" t="s">
        <v>66</v>
      </c>
      <c r="R14" s="14" t="s">
        <v>26</v>
      </c>
      <c r="S14" s="7" t="s">
        <v>27</v>
      </c>
      <c r="T14" s="14" t="s">
        <v>28</v>
      </c>
      <c r="U14" s="14" t="s">
        <v>44</v>
      </c>
      <c r="V14" s="14" t="s">
        <v>30</v>
      </c>
      <c r="W14" s="14" t="s">
        <v>45</v>
      </c>
      <c r="X14" s="14" t="s">
        <v>45</v>
      </c>
      <c r="Y14" s="14" t="s">
        <v>33</v>
      </c>
      <c r="Z14" s="14" t="s">
        <v>33</v>
      </c>
      <c r="AA14" s="14" t="s">
        <v>46</v>
      </c>
      <c r="AB14" s="7" t="s">
        <v>36</v>
      </c>
      <c r="AC14" s="7">
        <v>1</v>
      </c>
      <c r="AD14" s="7"/>
      <c r="AE14" s="24"/>
      <c r="AI14" s="15" t="s">
        <v>47</v>
      </c>
      <c r="AJ14" s="15" t="s">
        <v>38</v>
      </c>
      <c r="AK14" s="15" t="s">
        <v>39</v>
      </c>
      <c r="AL14" s="15" t="s">
        <v>40</v>
      </c>
      <c r="AM14">
        <v>2016</v>
      </c>
      <c r="AN14" t="s">
        <v>66</v>
      </c>
    </row>
    <row r="15" spans="1:40" ht="33" customHeight="1">
      <c r="A15" s="7">
        <v>14</v>
      </c>
      <c r="B15" s="80" t="s">
        <v>81</v>
      </c>
      <c r="C15" s="80" t="s">
        <v>82</v>
      </c>
      <c r="D15" s="80" t="s">
        <v>1137</v>
      </c>
      <c r="E15" s="80" t="s">
        <v>1137</v>
      </c>
      <c r="F15" s="80" t="s">
        <v>1137</v>
      </c>
      <c r="G15" s="80" t="s">
        <v>1137</v>
      </c>
      <c r="H15" s="80" t="s">
        <v>1137</v>
      </c>
      <c r="I15" s="59" t="str">
        <f t="shared" si="0"/>
        <v>2016级公共事业管理(体育)</v>
      </c>
      <c r="J15" s="7">
        <v>19</v>
      </c>
      <c r="K15" s="71" t="s">
        <v>84</v>
      </c>
      <c r="L15" s="83"/>
      <c r="M15" s="83"/>
      <c r="N15" s="83" t="s">
        <v>1177</v>
      </c>
      <c r="P15" s="8">
        <v>20161319</v>
      </c>
      <c r="Q15" s="14" t="s">
        <v>83</v>
      </c>
      <c r="R15" s="14" t="s">
        <v>26</v>
      </c>
      <c r="S15" s="7" t="s">
        <v>27</v>
      </c>
      <c r="T15" s="14" t="s">
        <v>57</v>
      </c>
      <c r="U15" s="14" t="s">
        <v>29</v>
      </c>
      <c r="V15" s="14" t="s">
        <v>30</v>
      </c>
      <c r="W15" s="14" t="s">
        <v>31</v>
      </c>
      <c r="X15" s="14" t="s">
        <v>31</v>
      </c>
      <c r="Y15" s="14" t="s">
        <v>33</v>
      </c>
      <c r="Z15" s="14" t="s">
        <v>33</v>
      </c>
      <c r="AA15" s="14" t="s">
        <v>35</v>
      </c>
      <c r="AB15" s="7" t="s">
        <v>36</v>
      </c>
      <c r="AC15" s="72">
        <v>1</v>
      </c>
      <c r="AD15" s="69">
        <v>2</v>
      </c>
      <c r="AE15" s="69" t="s">
        <v>85</v>
      </c>
      <c r="AI15" s="15" t="s">
        <v>47</v>
      </c>
      <c r="AJ15" s="15" t="s">
        <v>38</v>
      </c>
      <c r="AK15" s="15" t="s">
        <v>39</v>
      </c>
      <c r="AL15" s="15" t="s">
        <v>40</v>
      </c>
      <c r="AM15">
        <v>2016</v>
      </c>
      <c r="AN15" t="s">
        <v>83</v>
      </c>
    </row>
    <row r="16" spans="1:40" ht="33" customHeight="1">
      <c r="A16" s="7">
        <v>15</v>
      </c>
      <c r="B16" s="82"/>
      <c r="C16" s="82" t="s">
        <v>82</v>
      </c>
      <c r="D16" s="82" t="s">
        <v>1137</v>
      </c>
      <c r="E16" s="82" t="s">
        <v>1137</v>
      </c>
      <c r="F16" s="82" t="s">
        <v>1137</v>
      </c>
      <c r="G16" s="82" t="s">
        <v>1137</v>
      </c>
      <c r="H16" s="82" t="s">
        <v>1137</v>
      </c>
      <c r="I16" s="59" t="str">
        <f t="shared" si="0"/>
        <v>2016级公共事业管理</v>
      </c>
      <c r="J16" s="7">
        <v>40</v>
      </c>
      <c r="K16" s="71"/>
      <c r="L16" s="84"/>
      <c r="M16" s="84"/>
      <c r="N16" s="84"/>
      <c r="P16" s="16" t="s">
        <v>86</v>
      </c>
      <c r="Q16" s="14" t="s">
        <v>87</v>
      </c>
      <c r="R16" s="14" t="s">
        <v>26</v>
      </c>
      <c r="S16" s="7" t="s">
        <v>27</v>
      </c>
      <c r="T16" s="14" t="s">
        <v>57</v>
      </c>
      <c r="U16" s="14" t="s">
        <v>29</v>
      </c>
      <c r="V16" s="14" t="s">
        <v>30</v>
      </c>
      <c r="W16" s="14" t="s">
        <v>31</v>
      </c>
      <c r="X16" s="14" t="s">
        <v>31</v>
      </c>
      <c r="Y16" s="14" t="s">
        <v>33</v>
      </c>
      <c r="Z16" s="14" t="s">
        <v>33</v>
      </c>
      <c r="AA16" s="14" t="s">
        <v>35</v>
      </c>
      <c r="AB16" s="7" t="s">
        <v>36</v>
      </c>
      <c r="AC16" s="74"/>
      <c r="AD16" s="70"/>
      <c r="AE16" s="70"/>
      <c r="AI16" s="15" t="s">
        <v>47</v>
      </c>
      <c r="AJ16" s="15" t="s">
        <v>38</v>
      </c>
      <c r="AK16" s="15" t="s">
        <v>39</v>
      </c>
      <c r="AL16" s="15" t="s">
        <v>40</v>
      </c>
      <c r="AM16">
        <v>2016</v>
      </c>
      <c r="AN16" t="s">
        <v>87</v>
      </c>
    </row>
    <row r="17" spans="1:40" ht="28.8">
      <c r="A17" s="7">
        <v>16</v>
      </c>
      <c r="B17" s="14" t="s">
        <v>88</v>
      </c>
      <c r="C17" s="14" t="s">
        <v>89</v>
      </c>
      <c r="D17" s="14" t="str">
        <f>VLOOKUP(C17,'[1]教材征订 (发给教研室、加创业班)'!$C$2:$H$573,2,0)</f>
        <v>城市规划原理</v>
      </c>
      <c r="E17" s="14" t="str">
        <f>VLOOKUP(C17,'[1]教材征订 (发给教研室、加创业班)'!$C$2:$H$573,3,0)</f>
        <v>吴志强</v>
      </c>
      <c r="F17" s="14" t="str">
        <f>VLOOKUP(C17,'[1]教材征订 (发给教研室、加创业班)'!$C$2:$H$573,4,0)</f>
        <v>中国建筑工业出版社</v>
      </c>
      <c r="G17" s="14" t="str">
        <f>VLOOKUP(C17,'[1]教材征订 (发给教研室、加创业班)'!$C$2:$H$573,5,0)</f>
        <v>第四版</v>
      </c>
      <c r="H17" s="14" t="str">
        <f>VLOOKUP(C17,'[1]教材征订 (发给教研室、加创业班)'!$C$2:$H$573,6,0)</f>
        <v xml:space="preserve">ISBN:978-7-112-12415-2 </v>
      </c>
      <c r="I17" s="59" t="str">
        <f t="shared" si="0"/>
        <v>2016级管理科学</v>
      </c>
      <c r="J17" s="7">
        <v>130</v>
      </c>
      <c r="K17" s="9" t="s">
        <v>92</v>
      </c>
      <c r="L17" s="7"/>
      <c r="M17" s="7"/>
      <c r="N17" s="7"/>
      <c r="P17" s="16" t="s">
        <v>90</v>
      </c>
      <c r="Q17" s="14" t="s">
        <v>91</v>
      </c>
      <c r="R17" s="14" t="s">
        <v>26</v>
      </c>
      <c r="S17" s="7" t="s">
        <v>27</v>
      </c>
      <c r="T17" s="14" t="s">
        <v>57</v>
      </c>
      <c r="U17" s="14" t="s">
        <v>29</v>
      </c>
      <c r="V17" s="14" t="s">
        <v>30</v>
      </c>
      <c r="W17" s="14" t="s">
        <v>31</v>
      </c>
      <c r="X17" s="14" t="s">
        <v>31</v>
      </c>
      <c r="Y17" s="14" t="s">
        <v>33</v>
      </c>
      <c r="Z17" s="14" t="s">
        <v>33</v>
      </c>
      <c r="AA17" s="14" t="s">
        <v>35</v>
      </c>
      <c r="AB17" s="7" t="s">
        <v>36</v>
      </c>
      <c r="AC17" s="7">
        <v>1</v>
      </c>
      <c r="AD17" s="7">
        <v>2</v>
      </c>
      <c r="AE17" s="24" t="s">
        <v>93</v>
      </c>
      <c r="AI17" s="15" t="s">
        <v>47</v>
      </c>
      <c r="AJ17" s="15" t="s">
        <v>38</v>
      </c>
      <c r="AK17" s="15" t="s">
        <v>39</v>
      </c>
      <c r="AL17" s="15" t="s">
        <v>40</v>
      </c>
      <c r="AM17">
        <v>2016</v>
      </c>
      <c r="AN17" t="s">
        <v>91</v>
      </c>
    </row>
    <row r="18" spans="1:40" ht="28.8">
      <c r="A18" s="7">
        <v>17</v>
      </c>
      <c r="B18" s="14" t="s">
        <v>94</v>
      </c>
      <c r="C18" s="14" t="s">
        <v>95</v>
      </c>
      <c r="D18" s="14" t="str">
        <f>VLOOKUP(C18,'[1]教材征订 (发给教研室、加创业班)'!$C$2:$H$573,2,0)</f>
        <v>城市桥梁工程</v>
      </c>
      <c r="E18" s="14" t="str">
        <f>VLOOKUP(C18,'[1]教材征订 (发给教研室、加创业班)'!$C$2:$H$573,3,0)</f>
        <v>马运朝</v>
      </c>
      <c r="F18" s="14" t="str">
        <f>VLOOKUP(C18,'[1]教材征订 (发给教研室、加创业班)'!$C$2:$H$573,4,0)</f>
        <v>人民交通出版社</v>
      </c>
      <c r="G18" s="14" t="str">
        <f>VLOOKUP(C18,'[1]教材征订 (发给教研室、加创业班)'!$C$2:$H$573,5,0)</f>
        <v>最新版</v>
      </c>
      <c r="H18" s="14">
        <f>VLOOKUP(C18,'[1]教材征订 (发给教研室、加创业班)'!$C$2:$H$573,6,0)</f>
        <v>0</v>
      </c>
      <c r="I18" s="59" t="str">
        <f t="shared" si="0"/>
        <v>2015级管理科学</v>
      </c>
      <c r="J18" s="7">
        <v>126</v>
      </c>
      <c r="K18" s="9" t="s">
        <v>96</v>
      </c>
      <c r="L18" s="7"/>
      <c r="M18" s="7"/>
      <c r="N18" s="7"/>
      <c r="P18" s="8">
        <v>20151306</v>
      </c>
      <c r="Q18" s="14" t="s">
        <v>91</v>
      </c>
      <c r="R18" s="14" t="s">
        <v>26</v>
      </c>
      <c r="S18" s="7" t="s">
        <v>27</v>
      </c>
      <c r="T18" s="14" t="s">
        <v>57</v>
      </c>
      <c r="U18" s="14" t="s">
        <v>29</v>
      </c>
      <c r="V18" s="14" t="s">
        <v>30</v>
      </c>
      <c r="W18" s="14" t="s">
        <v>31</v>
      </c>
      <c r="X18" s="14" t="s">
        <v>31</v>
      </c>
      <c r="Y18" s="14" t="s">
        <v>33</v>
      </c>
      <c r="Z18" s="14" t="s">
        <v>33</v>
      </c>
      <c r="AA18" s="14" t="s">
        <v>35</v>
      </c>
      <c r="AB18" s="7" t="s">
        <v>36</v>
      </c>
      <c r="AC18" s="7">
        <v>1</v>
      </c>
      <c r="AD18" s="7">
        <v>2</v>
      </c>
      <c r="AE18" s="24"/>
      <c r="AI18" s="15" t="s">
        <v>37</v>
      </c>
      <c r="AJ18" s="15" t="s">
        <v>38</v>
      </c>
      <c r="AK18" s="15" t="s">
        <v>39</v>
      </c>
      <c r="AL18" s="15" t="s">
        <v>40</v>
      </c>
      <c r="AM18">
        <v>2015</v>
      </c>
      <c r="AN18" t="s">
        <v>91</v>
      </c>
    </row>
    <row r="19" spans="1:40" ht="43.2">
      <c r="A19" s="13"/>
      <c r="B19" s="57" t="s">
        <v>1178</v>
      </c>
      <c r="C19" s="7" t="s">
        <v>1086</v>
      </c>
      <c r="D19" s="14" t="str">
        <f>VLOOKUP(C19,'[1]教材征订 (发给教研室、加创业班)'!$C$2:$H$573,2,0)</f>
        <v>不订教材</v>
      </c>
      <c r="E19" s="14">
        <f>VLOOKUP(C19,'[1]教材征订 (发给教研室、加创业班)'!$C$2:$H$573,3,0)</f>
        <v>0</v>
      </c>
      <c r="F19" s="14">
        <f>VLOOKUP(C19,'[1]教材征订 (发给教研室、加创业班)'!$C$2:$H$573,4,0)</f>
        <v>0</v>
      </c>
      <c r="G19" s="14">
        <f>VLOOKUP(C19,'[1]教材征订 (发给教研室、加创业班)'!$C$2:$H$573,5,0)</f>
        <v>0</v>
      </c>
      <c r="H19" s="14">
        <f>VLOOKUP(C19,'[1]教材征订 (发给教研室、加创业班)'!$C$2:$H$573,6,0)</f>
        <v>0</v>
      </c>
      <c r="I19" s="59" t="str">
        <f>LEFT(P19,4)&amp;"级"&amp;Q19</f>
        <v>2016级工商管理（中美合作）</v>
      </c>
      <c r="J19" s="58">
        <v>79</v>
      </c>
      <c r="K19" s="9" t="s">
        <v>1206</v>
      </c>
      <c r="L19" s="13"/>
      <c r="M19" s="13"/>
      <c r="N19" s="13"/>
      <c r="P19" s="29">
        <v>20161312</v>
      </c>
      <c r="Q19" s="27" t="s">
        <v>1087</v>
      </c>
      <c r="AE19" s="26" t="s">
        <v>1088</v>
      </c>
      <c r="AF19" s="32">
        <v>1</v>
      </c>
    </row>
    <row r="20" spans="1:40" ht="43.2">
      <c r="A20" s="7">
        <v>18</v>
      </c>
      <c r="B20" s="14" t="s">
        <v>97</v>
      </c>
      <c r="C20" s="14" t="s">
        <v>98</v>
      </c>
      <c r="D20" s="54" t="s">
        <v>1140</v>
      </c>
      <c r="E20" s="54" t="s">
        <v>1141</v>
      </c>
      <c r="F20" s="54" t="s">
        <v>1142</v>
      </c>
      <c r="G20" s="54" t="s">
        <v>1143</v>
      </c>
      <c r="H20" s="54" t="s">
        <v>1135</v>
      </c>
      <c r="I20" s="59" t="str">
        <f t="shared" si="0"/>
        <v>2015级工商管理(创业)</v>
      </c>
      <c r="J20" s="7">
        <v>17</v>
      </c>
      <c r="K20" s="9" t="s">
        <v>1207</v>
      </c>
      <c r="L20" s="7"/>
      <c r="M20" s="7"/>
      <c r="N20" s="7"/>
      <c r="P20" s="8">
        <v>20151323</v>
      </c>
      <c r="Q20" s="14" t="s">
        <v>99</v>
      </c>
      <c r="R20" s="14" t="s">
        <v>26</v>
      </c>
      <c r="S20" s="7" t="s">
        <v>27</v>
      </c>
      <c r="T20" s="14" t="s">
        <v>28</v>
      </c>
      <c r="U20" s="14" t="s">
        <v>29</v>
      </c>
      <c r="V20" s="14" t="s">
        <v>30</v>
      </c>
      <c r="W20" s="14" t="s">
        <v>31</v>
      </c>
      <c r="X20" s="14" t="s">
        <v>31</v>
      </c>
      <c r="Y20" s="14" t="s">
        <v>33</v>
      </c>
      <c r="Z20" s="14" t="s">
        <v>33</v>
      </c>
      <c r="AA20" s="14" t="s">
        <v>35</v>
      </c>
      <c r="AB20" s="7" t="s">
        <v>36</v>
      </c>
      <c r="AC20" s="7">
        <v>1</v>
      </c>
      <c r="AD20" s="7"/>
      <c r="AE20" s="24" t="s">
        <v>1066</v>
      </c>
      <c r="AI20" s="15" t="s">
        <v>37</v>
      </c>
      <c r="AJ20" s="15" t="s">
        <v>38</v>
      </c>
      <c r="AK20" s="15" t="s">
        <v>39</v>
      </c>
      <c r="AL20" s="15" t="s">
        <v>40</v>
      </c>
      <c r="AM20">
        <v>2015</v>
      </c>
      <c r="AN20" t="s">
        <v>99</v>
      </c>
    </row>
    <row r="21" spans="1:40" ht="43.2">
      <c r="A21" s="7">
        <v>19</v>
      </c>
      <c r="B21" s="14" t="s">
        <v>100</v>
      </c>
      <c r="C21" s="14" t="s">
        <v>101</v>
      </c>
      <c r="D21" s="20" t="s">
        <v>1137</v>
      </c>
      <c r="E21" s="20" t="s">
        <v>1137</v>
      </c>
      <c r="F21" s="20" t="s">
        <v>1137</v>
      </c>
      <c r="G21" s="20" t="s">
        <v>1137</v>
      </c>
      <c r="H21" s="20" t="s">
        <v>1137</v>
      </c>
      <c r="I21" s="59" t="str">
        <f t="shared" si="0"/>
        <v>2015级工商管理(创业)</v>
      </c>
      <c r="J21" s="7">
        <v>17</v>
      </c>
      <c r="K21" s="9" t="s">
        <v>1208</v>
      </c>
      <c r="L21" s="7"/>
      <c r="M21" s="7"/>
      <c r="N21" s="20" t="s">
        <v>1177</v>
      </c>
      <c r="P21" s="8">
        <v>20151323</v>
      </c>
      <c r="Q21" s="14" t="s">
        <v>99</v>
      </c>
      <c r="R21" s="14" t="s">
        <v>26</v>
      </c>
      <c r="S21" s="7" t="s">
        <v>27</v>
      </c>
      <c r="T21" s="14" t="s">
        <v>57</v>
      </c>
      <c r="U21" s="14" t="s">
        <v>29</v>
      </c>
      <c r="V21" s="14" t="s">
        <v>30</v>
      </c>
      <c r="W21" s="14" t="s">
        <v>102</v>
      </c>
      <c r="X21" s="14" t="s">
        <v>103</v>
      </c>
      <c r="Y21" s="14" t="s">
        <v>104</v>
      </c>
      <c r="Z21" s="14" t="s">
        <v>33</v>
      </c>
      <c r="AA21" s="14" t="s">
        <v>105</v>
      </c>
      <c r="AB21" s="7" t="s">
        <v>36</v>
      </c>
      <c r="AC21" s="7">
        <v>1</v>
      </c>
      <c r="AD21" s="7"/>
      <c r="AE21" s="24" t="s">
        <v>1066</v>
      </c>
      <c r="AI21" s="15" t="s">
        <v>37</v>
      </c>
      <c r="AJ21" s="15" t="s">
        <v>38</v>
      </c>
      <c r="AK21" s="15" t="s">
        <v>39</v>
      </c>
      <c r="AL21" s="15" t="s">
        <v>40</v>
      </c>
      <c r="AM21">
        <v>2015</v>
      </c>
      <c r="AN21" t="s">
        <v>99</v>
      </c>
    </row>
    <row r="22" spans="1:40" ht="28.8">
      <c r="A22" s="7">
        <v>20</v>
      </c>
      <c r="B22" s="14" t="s">
        <v>106</v>
      </c>
      <c r="C22" s="14" t="s">
        <v>107</v>
      </c>
      <c r="D22" s="41" t="s">
        <v>1153</v>
      </c>
      <c r="E22" s="41" t="s">
        <v>1154</v>
      </c>
      <c r="F22" s="41" t="s">
        <v>1155</v>
      </c>
      <c r="G22" s="41" t="s">
        <v>1156</v>
      </c>
      <c r="H22" s="41" t="s">
        <v>1157</v>
      </c>
      <c r="I22" s="59" t="str">
        <f t="shared" si="0"/>
        <v>2015级工商管理(创业)</v>
      </c>
      <c r="J22" s="7">
        <v>17</v>
      </c>
      <c r="K22" s="9" t="s">
        <v>1209</v>
      </c>
      <c r="L22" s="7"/>
      <c r="M22" s="7"/>
      <c r="N22" s="7"/>
      <c r="P22" s="8">
        <v>20151323</v>
      </c>
      <c r="Q22" s="14" t="s">
        <v>99</v>
      </c>
      <c r="R22" s="14" t="s">
        <v>26</v>
      </c>
      <c r="S22" s="7" t="s">
        <v>27</v>
      </c>
      <c r="T22" s="14" t="s">
        <v>28</v>
      </c>
      <c r="U22" s="14" t="s">
        <v>29</v>
      </c>
      <c r="V22" s="14" t="s">
        <v>30</v>
      </c>
      <c r="W22" s="14" t="s">
        <v>31</v>
      </c>
      <c r="X22" s="14" t="s">
        <v>31</v>
      </c>
      <c r="Y22" s="14" t="s">
        <v>33</v>
      </c>
      <c r="Z22" s="14" t="s">
        <v>33</v>
      </c>
      <c r="AA22" s="14" t="s">
        <v>35</v>
      </c>
      <c r="AB22" s="7" t="s">
        <v>36</v>
      </c>
      <c r="AC22" s="7">
        <v>1</v>
      </c>
      <c r="AD22" s="7"/>
      <c r="AE22" s="24" t="s">
        <v>1066</v>
      </c>
      <c r="AI22" s="15" t="s">
        <v>37</v>
      </c>
      <c r="AJ22" s="15" t="s">
        <v>38</v>
      </c>
      <c r="AK22" s="15" t="s">
        <v>39</v>
      </c>
      <c r="AL22" s="15" t="s">
        <v>40</v>
      </c>
      <c r="AM22">
        <v>2015</v>
      </c>
      <c r="AN22" t="s">
        <v>99</v>
      </c>
    </row>
    <row r="23" spans="1:40" ht="43.2">
      <c r="A23" s="7">
        <v>21</v>
      </c>
      <c r="B23" s="14" t="s">
        <v>108</v>
      </c>
      <c r="C23" s="14" t="s">
        <v>109</v>
      </c>
      <c r="D23" s="41" t="s">
        <v>1144</v>
      </c>
      <c r="E23" s="41" t="s">
        <v>1145</v>
      </c>
      <c r="F23" s="41" t="s">
        <v>1146</v>
      </c>
      <c r="G23" s="41" t="s">
        <v>1147</v>
      </c>
      <c r="H23" s="41" t="s">
        <v>1148</v>
      </c>
      <c r="I23" s="59" t="str">
        <f t="shared" si="0"/>
        <v>2015级工商管理(创业)</v>
      </c>
      <c r="J23" s="7">
        <v>17</v>
      </c>
      <c r="K23" s="9" t="s">
        <v>1210</v>
      </c>
      <c r="L23" s="7"/>
      <c r="M23" s="7"/>
      <c r="N23" s="7"/>
      <c r="P23" s="8">
        <v>20151323</v>
      </c>
      <c r="Q23" s="14" t="s">
        <v>99</v>
      </c>
      <c r="R23" s="14" t="s">
        <v>26</v>
      </c>
      <c r="S23" s="7" t="s">
        <v>27</v>
      </c>
      <c r="T23" s="14" t="s">
        <v>57</v>
      </c>
      <c r="U23" s="14" t="s">
        <v>29</v>
      </c>
      <c r="V23" s="14" t="s">
        <v>30</v>
      </c>
      <c r="W23" s="14" t="s">
        <v>31</v>
      </c>
      <c r="X23" s="14" t="s">
        <v>31</v>
      </c>
      <c r="Y23" s="14" t="s">
        <v>33</v>
      </c>
      <c r="Z23" s="14" t="s">
        <v>33</v>
      </c>
      <c r="AA23" s="14" t="s">
        <v>35</v>
      </c>
      <c r="AB23" s="7" t="s">
        <v>36</v>
      </c>
      <c r="AC23" s="7">
        <v>1</v>
      </c>
      <c r="AD23" s="7"/>
      <c r="AE23" s="24" t="s">
        <v>1066</v>
      </c>
      <c r="AI23" s="15" t="s">
        <v>37</v>
      </c>
      <c r="AJ23" s="15" t="s">
        <v>38</v>
      </c>
      <c r="AK23" s="15" t="s">
        <v>39</v>
      </c>
      <c r="AL23" s="15" t="s">
        <v>40</v>
      </c>
      <c r="AM23">
        <v>2015</v>
      </c>
      <c r="AN23" t="s">
        <v>99</v>
      </c>
    </row>
    <row r="24" spans="1:40" ht="28.8">
      <c r="A24" s="7">
        <v>22</v>
      </c>
      <c r="B24" s="14" t="s">
        <v>110</v>
      </c>
      <c r="C24" s="14" t="s">
        <v>111</v>
      </c>
      <c r="D24" s="41" t="s">
        <v>1149</v>
      </c>
      <c r="E24" s="41" t="s">
        <v>1150</v>
      </c>
      <c r="F24" s="41" t="s">
        <v>1151</v>
      </c>
      <c r="G24" s="41" t="s">
        <v>1152</v>
      </c>
      <c r="H24" s="54"/>
      <c r="I24" s="59" t="str">
        <f t="shared" si="0"/>
        <v>2015级工商管理(创业)</v>
      </c>
      <c r="J24" s="7">
        <v>17</v>
      </c>
      <c r="K24" s="9" t="s">
        <v>112</v>
      </c>
      <c r="L24" s="7"/>
      <c r="M24" s="7"/>
      <c r="N24" s="7"/>
      <c r="P24" s="8">
        <v>20151323</v>
      </c>
      <c r="Q24" s="14" t="s">
        <v>99</v>
      </c>
      <c r="R24" s="14" t="s">
        <v>26</v>
      </c>
      <c r="S24" s="7" t="s">
        <v>27</v>
      </c>
      <c r="T24" s="14" t="s">
        <v>57</v>
      </c>
      <c r="U24" s="14" t="s">
        <v>29</v>
      </c>
      <c r="V24" s="14" t="s">
        <v>30</v>
      </c>
      <c r="W24" s="14" t="s">
        <v>31</v>
      </c>
      <c r="X24" s="14" t="s">
        <v>31</v>
      </c>
      <c r="Y24" s="14" t="s">
        <v>33</v>
      </c>
      <c r="Z24" s="14" t="s">
        <v>33</v>
      </c>
      <c r="AA24" s="14" t="s">
        <v>35</v>
      </c>
      <c r="AB24" s="7" t="s">
        <v>36</v>
      </c>
      <c r="AC24" s="7">
        <v>1</v>
      </c>
      <c r="AD24" s="7">
        <v>2</v>
      </c>
      <c r="AE24" s="24" t="s">
        <v>113</v>
      </c>
      <c r="AI24" s="15" t="s">
        <v>37</v>
      </c>
      <c r="AJ24" s="15" t="s">
        <v>38</v>
      </c>
      <c r="AK24" s="15" t="s">
        <v>39</v>
      </c>
      <c r="AL24" s="15" t="s">
        <v>40</v>
      </c>
      <c r="AM24">
        <v>2015</v>
      </c>
      <c r="AN24" t="s">
        <v>99</v>
      </c>
    </row>
    <row r="25" spans="1:40" ht="43.2">
      <c r="A25" s="7">
        <v>23</v>
      </c>
      <c r="B25" s="14" t="s">
        <v>114</v>
      </c>
      <c r="C25" s="14" t="s">
        <v>115</v>
      </c>
      <c r="D25" s="14" t="str">
        <f>VLOOKUP(C25,'[1]教材征订 (发给教研室、加创业班)'!$C$2:$H$573,2,0)</f>
        <v>大数据分析与应用</v>
      </c>
      <c r="E25" s="14" t="str">
        <f>VLOOKUP(C25,'[1]教材征订 (发给教研室、加创业班)'!$C$2:$H$573,3,0)</f>
        <v>樊重俊</v>
      </c>
      <c r="F25" s="14" t="str">
        <f>VLOOKUP(C25,'[1]教材征订 (发给教研室、加创业班)'!$C$2:$H$573,4,0)</f>
        <v>立信会计出版社</v>
      </c>
      <c r="G25" s="14" t="str">
        <f>VLOOKUP(C25,'[1]教材征订 (发给教研室、加创业班)'!$C$2:$H$573,5,0)</f>
        <v>第一版</v>
      </c>
      <c r="H25" s="14" t="str">
        <f>VLOOKUP(C25,'[1]教材征订 (发给教研室、加创业班)'!$C$2:$H$573,6,0)</f>
        <v>978-7-5429-4915-8</v>
      </c>
      <c r="I25" s="59" t="str">
        <f t="shared" si="0"/>
        <v>2015级信息管理与信息系统</v>
      </c>
      <c r="J25" s="7">
        <v>76</v>
      </c>
      <c r="K25" s="9" t="s">
        <v>117</v>
      </c>
      <c r="L25" s="7"/>
      <c r="M25" s="7"/>
      <c r="N25" s="7"/>
      <c r="P25" s="8">
        <v>20151307</v>
      </c>
      <c r="Q25" s="14" t="s">
        <v>25</v>
      </c>
      <c r="R25" s="14" t="s">
        <v>26</v>
      </c>
      <c r="S25" s="7" t="s">
        <v>27</v>
      </c>
      <c r="T25" s="14" t="s">
        <v>57</v>
      </c>
      <c r="U25" s="14" t="s">
        <v>29</v>
      </c>
      <c r="V25" s="14" t="s">
        <v>30</v>
      </c>
      <c r="W25" s="14" t="s">
        <v>31</v>
      </c>
      <c r="X25" s="14" t="s">
        <v>102</v>
      </c>
      <c r="Y25" s="14" t="s">
        <v>116</v>
      </c>
      <c r="Z25" s="14" t="s">
        <v>71</v>
      </c>
      <c r="AA25" s="14" t="s">
        <v>35</v>
      </c>
      <c r="AB25" s="7" t="s">
        <v>36</v>
      </c>
      <c r="AC25" s="7">
        <v>1</v>
      </c>
      <c r="AD25" s="7" t="s">
        <v>73</v>
      </c>
      <c r="AE25" s="24"/>
      <c r="AI25" s="15" t="s">
        <v>37</v>
      </c>
      <c r="AJ25" s="15" t="s">
        <v>38</v>
      </c>
      <c r="AK25" s="15" t="s">
        <v>39</v>
      </c>
      <c r="AL25" s="15" t="s">
        <v>40</v>
      </c>
      <c r="AM25">
        <v>2015</v>
      </c>
      <c r="AN25" t="s">
        <v>25</v>
      </c>
    </row>
    <row r="26" spans="1:40" ht="34.200000000000003" customHeight="1">
      <c r="A26" s="7">
        <v>24</v>
      </c>
      <c r="B26" s="80" t="s">
        <v>118</v>
      </c>
      <c r="C26" s="80" t="s">
        <v>119</v>
      </c>
      <c r="D26" s="80" t="str">
        <f>VLOOKUP(C26,'[1]教材征订 (发给教研室、加创业班)'!$C$2:$H$573,2,0)</f>
        <v>当代中国政府与政治</v>
      </c>
      <c r="E26" s="80" t="str">
        <f>VLOOKUP(C26,'[1]教材征订 (发给教研室、加创业班)'!$C$2:$H$573,3,0)</f>
        <v>景跃进、陈明明、肖滨 </v>
      </c>
      <c r="F26" s="80" t="str">
        <f>VLOOKUP(C26,'[1]教材征订 (发给教研室、加创业班)'!$C$2:$H$573,4,0)</f>
        <v>中国人民大学出版社</v>
      </c>
      <c r="G26" s="80" t="str">
        <f>VLOOKUP(C26,'[1]教材征订 (发给教研室、加创业班)'!$C$2:$H$573,5,0)</f>
        <v>2016年版</v>
      </c>
      <c r="H26" s="80" t="str">
        <f>VLOOKUP(C26,'[1]教材征订 (发给教研室、加创业班)'!$C$2:$H$573,6,0)</f>
        <v>ISBN：978-7-300-22005-5</v>
      </c>
      <c r="I26" s="59" t="str">
        <f t="shared" si="0"/>
        <v>2017级公共事业管理(体育)</v>
      </c>
      <c r="J26" s="7">
        <v>14</v>
      </c>
      <c r="K26" s="71" t="s">
        <v>120</v>
      </c>
      <c r="L26" s="7"/>
      <c r="M26" s="7"/>
      <c r="N26" s="7"/>
      <c r="P26" s="8">
        <v>20171319</v>
      </c>
      <c r="Q26" s="14" t="s">
        <v>83</v>
      </c>
      <c r="R26" s="14" t="s">
        <v>26</v>
      </c>
      <c r="S26" s="7" t="s">
        <v>27</v>
      </c>
      <c r="T26" s="14" t="s">
        <v>28</v>
      </c>
      <c r="U26" s="14" t="s">
        <v>44</v>
      </c>
      <c r="V26" s="14" t="s">
        <v>30</v>
      </c>
      <c r="W26" s="14" t="s">
        <v>45</v>
      </c>
      <c r="X26" s="14" t="s">
        <v>45</v>
      </c>
      <c r="Y26" s="14" t="s">
        <v>33</v>
      </c>
      <c r="Z26" s="14" t="s">
        <v>33</v>
      </c>
      <c r="AA26" s="14" t="s">
        <v>46</v>
      </c>
      <c r="AB26" s="7" t="s">
        <v>36</v>
      </c>
      <c r="AC26" s="72">
        <v>1</v>
      </c>
      <c r="AD26" s="69">
        <v>2</v>
      </c>
      <c r="AE26" s="69" t="s">
        <v>1068</v>
      </c>
      <c r="AI26" s="15" t="s">
        <v>121</v>
      </c>
      <c r="AJ26" s="15" t="s">
        <v>38</v>
      </c>
      <c r="AK26" s="15" t="s">
        <v>39</v>
      </c>
      <c r="AL26" s="15" t="s">
        <v>40</v>
      </c>
      <c r="AM26">
        <v>2017</v>
      </c>
      <c r="AN26" t="s">
        <v>83</v>
      </c>
    </row>
    <row r="27" spans="1:40" ht="28.8">
      <c r="A27" s="7">
        <v>25</v>
      </c>
      <c r="B27" s="82"/>
      <c r="C27" s="82" t="s">
        <v>119</v>
      </c>
      <c r="D27" s="82" t="str">
        <f>VLOOKUP(C27,'[1]教材征订 (发给教研室、加创业班)'!$C$2:$H$573,2,0)</f>
        <v>当代中国政府与政治</v>
      </c>
      <c r="E27" s="82" t="str">
        <f>VLOOKUP(C27,'[1]教材征订 (发给教研室、加创业班)'!$C$2:$H$573,3,0)</f>
        <v>景跃进、陈明明、肖滨 </v>
      </c>
      <c r="F27" s="82" t="str">
        <f>VLOOKUP(C27,'[1]教材征订 (发给教研室、加创业班)'!$C$2:$H$573,4,0)</f>
        <v>中国人民大学出版社</v>
      </c>
      <c r="G27" s="82" t="str">
        <f>VLOOKUP(C27,'[1]教材征订 (发给教研室、加创业班)'!$C$2:$H$573,5,0)</f>
        <v>2016年版</v>
      </c>
      <c r="H27" s="82" t="str">
        <f>VLOOKUP(C27,'[1]教材征订 (发给教研室、加创业班)'!$C$2:$H$573,6,0)</f>
        <v>ISBN：978-7-300-22005-5</v>
      </c>
      <c r="I27" s="59" t="str">
        <f t="shared" si="0"/>
        <v>2016级公共事业管理</v>
      </c>
      <c r="J27" s="7">
        <v>40</v>
      </c>
      <c r="K27" s="71"/>
      <c r="L27" s="7"/>
      <c r="M27" s="7"/>
      <c r="N27" s="7"/>
      <c r="P27" s="16" t="s">
        <v>86</v>
      </c>
      <c r="Q27" s="14" t="s">
        <v>87</v>
      </c>
      <c r="R27" s="14" t="s">
        <v>26</v>
      </c>
      <c r="S27" s="7" t="s">
        <v>27</v>
      </c>
      <c r="T27" s="14" t="s">
        <v>28</v>
      </c>
      <c r="U27" s="14" t="s">
        <v>44</v>
      </c>
      <c r="V27" s="14" t="s">
        <v>30</v>
      </c>
      <c r="W27" s="14" t="s">
        <v>45</v>
      </c>
      <c r="X27" s="14" t="s">
        <v>45</v>
      </c>
      <c r="Y27" s="14" t="s">
        <v>33</v>
      </c>
      <c r="Z27" s="14" t="s">
        <v>33</v>
      </c>
      <c r="AA27" s="14" t="s">
        <v>46</v>
      </c>
      <c r="AB27" s="7" t="s">
        <v>36</v>
      </c>
      <c r="AC27" s="74"/>
      <c r="AD27" s="70">
        <v>2</v>
      </c>
      <c r="AE27" s="70"/>
      <c r="AI27" s="15" t="s">
        <v>47</v>
      </c>
      <c r="AJ27" s="15" t="s">
        <v>38</v>
      </c>
      <c r="AK27" s="15" t="s">
        <v>39</v>
      </c>
      <c r="AL27" s="15" t="s">
        <v>40</v>
      </c>
      <c r="AM27">
        <v>2016</v>
      </c>
      <c r="AN27" t="s">
        <v>87</v>
      </c>
    </row>
    <row r="28" spans="1:40" ht="28.8">
      <c r="A28" s="7">
        <v>26</v>
      </c>
      <c r="B28" s="14" t="s">
        <v>122</v>
      </c>
      <c r="C28" s="14" t="s">
        <v>123</v>
      </c>
      <c r="D28" s="14" t="str">
        <f>VLOOKUP(C28,'[1]教材征订 (发给教研室、加创业班)'!$C$2:$H$573,2,0)</f>
        <v>公路工程概预算</v>
      </c>
      <c r="E28" s="14" t="str">
        <f>VLOOKUP(C28,'[1]教材征订 (发给教研室、加创业班)'!$C$2:$H$573,3,0)</f>
        <v>王新文</v>
      </c>
      <c r="F28" s="14" t="str">
        <f>VLOOKUP(C28,'[1]教材征订 (发给教研室、加创业班)'!$C$2:$H$573,4,0)</f>
        <v>人民交通出版社</v>
      </c>
      <c r="G28" s="14" t="str">
        <f>VLOOKUP(C28,'[1]教材征订 (发给教研室、加创业班)'!$C$2:$H$573,5,0)</f>
        <v>2009年</v>
      </c>
      <c r="H28" s="14">
        <f>VLOOKUP(C28,'[1]教材征订 (发给教研室、加创业班)'!$C$2:$H$573,6,0)</f>
        <v>9787114080098</v>
      </c>
      <c r="I28" s="59" t="str">
        <f t="shared" si="0"/>
        <v>2015级管理科学</v>
      </c>
      <c r="J28" s="7">
        <v>126</v>
      </c>
      <c r="K28" s="9" t="s">
        <v>124</v>
      </c>
      <c r="L28" s="7"/>
      <c r="M28" s="7"/>
      <c r="N28" s="7"/>
      <c r="P28" s="8">
        <v>20151306</v>
      </c>
      <c r="Q28" s="14" t="s">
        <v>91</v>
      </c>
      <c r="R28" s="14" t="s">
        <v>26</v>
      </c>
      <c r="S28" s="7" t="s">
        <v>27</v>
      </c>
      <c r="T28" s="14" t="s">
        <v>57</v>
      </c>
      <c r="U28" s="14" t="s">
        <v>29</v>
      </c>
      <c r="V28" s="14" t="s">
        <v>30</v>
      </c>
      <c r="W28" s="14" t="s">
        <v>31</v>
      </c>
      <c r="X28" s="14" t="s">
        <v>31</v>
      </c>
      <c r="Y28" s="14" t="s">
        <v>33</v>
      </c>
      <c r="Z28" s="14" t="s">
        <v>33</v>
      </c>
      <c r="AA28" s="14" t="s">
        <v>35</v>
      </c>
      <c r="AB28" s="7" t="s">
        <v>36</v>
      </c>
      <c r="AC28" s="7">
        <v>1</v>
      </c>
      <c r="AD28" s="7">
        <v>2</v>
      </c>
      <c r="AE28" s="24"/>
      <c r="AI28" s="15" t="s">
        <v>37</v>
      </c>
      <c r="AJ28" s="15" t="s">
        <v>38</v>
      </c>
      <c r="AK28" s="15" t="s">
        <v>39</v>
      </c>
      <c r="AL28" s="15" t="s">
        <v>40</v>
      </c>
      <c r="AM28">
        <v>2015</v>
      </c>
      <c r="AN28" t="s">
        <v>91</v>
      </c>
    </row>
    <row r="29" spans="1:40" ht="28.8">
      <c r="A29" s="7">
        <v>27</v>
      </c>
      <c r="B29" s="14" t="s">
        <v>125</v>
      </c>
      <c r="C29" s="14" t="s">
        <v>126</v>
      </c>
      <c r="D29" s="14" t="str">
        <f>VLOOKUP(C29,'[1]教材征订 (发给教研室、加创业班)'!$C$2:$H$573,2,0)</f>
        <v>公路工程监理</v>
      </c>
      <c r="E29" s="14" t="str">
        <f>VLOOKUP(C29,'[1]教材征订 (发给教研室、加创业班)'!$C$2:$H$573,3,0)</f>
        <v>仇益梅</v>
      </c>
      <c r="F29" s="14" t="str">
        <f>VLOOKUP(C29,'[1]教材征订 (发给教研室、加创业班)'!$C$2:$H$573,4,0)</f>
        <v>化学工业出版社</v>
      </c>
      <c r="G29" s="14">
        <f>VLOOKUP(C29,'[1]教材征订 (发给教研室、加创业班)'!$C$2:$H$573,5,0)</f>
        <v>41579</v>
      </c>
      <c r="H29" s="14" t="str">
        <f>VLOOKUP(C29,'[1]教材征订 (发给教研室、加创业班)'!$C$2:$H$573,6,0)</f>
        <v>ISBN:9787122179753</v>
      </c>
      <c r="I29" s="59" t="str">
        <f t="shared" si="0"/>
        <v>2015级管理科学</v>
      </c>
      <c r="J29" s="7">
        <v>126</v>
      </c>
      <c r="K29" s="9" t="s">
        <v>124</v>
      </c>
      <c r="L29" s="7"/>
      <c r="M29" s="7"/>
      <c r="N29" s="7"/>
      <c r="P29" s="8">
        <v>20151306</v>
      </c>
      <c r="Q29" s="14" t="s">
        <v>91</v>
      </c>
      <c r="R29" s="14" t="s">
        <v>26</v>
      </c>
      <c r="S29" s="7" t="s">
        <v>27</v>
      </c>
      <c r="T29" s="14" t="s">
        <v>57</v>
      </c>
      <c r="U29" s="14" t="s">
        <v>29</v>
      </c>
      <c r="V29" s="14" t="s">
        <v>30</v>
      </c>
      <c r="W29" s="14" t="s">
        <v>31</v>
      </c>
      <c r="X29" s="14" t="s">
        <v>31</v>
      </c>
      <c r="Y29" s="14" t="s">
        <v>33</v>
      </c>
      <c r="Z29" s="14" t="s">
        <v>33</v>
      </c>
      <c r="AA29" s="14" t="s">
        <v>35</v>
      </c>
      <c r="AB29" s="7" t="s">
        <v>36</v>
      </c>
      <c r="AC29" s="7">
        <v>1</v>
      </c>
      <c r="AD29" s="7">
        <v>2</v>
      </c>
      <c r="AE29" s="24"/>
      <c r="AI29" s="15" t="s">
        <v>37</v>
      </c>
      <c r="AJ29" s="15" t="s">
        <v>38</v>
      </c>
      <c r="AK29" s="15" t="s">
        <v>39</v>
      </c>
      <c r="AL29" s="15" t="s">
        <v>40</v>
      </c>
      <c r="AM29">
        <v>2015</v>
      </c>
      <c r="AN29" t="s">
        <v>91</v>
      </c>
    </row>
    <row r="30" spans="1:40" ht="28.8">
      <c r="A30" s="7">
        <v>28</v>
      </c>
      <c r="B30" s="14" t="s">
        <v>127</v>
      </c>
      <c r="C30" s="14" t="s">
        <v>128</v>
      </c>
      <c r="D30" s="14" t="str">
        <f>VLOOKUP(C30,'[1]教材征订 (发给教研室、加创业班)'!$C$2:$H$573,2,0)</f>
        <v>道路建筑材料</v>
      </c>
      <c r="E30" s="14" t="str">
        <f>VLOOKUP(C30,'[1]教材征订 (发给教研室、加创业班)'!$C$2:$H$573,3,0)</f>
        <v>李立寒</v>
      </c>
      <c r="F30" s="14" t="str">
        <f>VLOOKUP(C30,'[1]教材征订 (发给教研室、加创业班)'!$C$2:$H$573,4,0)</f>
        <v>人民交通出版社</v>
      </c>
      <c r="G30" s="14" t="str">
        <f>VLOOKUP(C30,'[1]教材征订 (发给教研室、加创业班)'!$C$2:$H$573,5,0)</f>
        <v>第五版</v>
      </c>
      <c r="H30" s="14" t="str">
        <f>VLOOKUP(C30,'[1]教材征订 (发给教研室、加创业班)'!$C$2:$H$573,6,0)</f>
        <v>ISBN:9787114082122</v>
      </c>
      <c r="I30" s="59" t="str">
        <f t="shared" si="0"/>
        <v>2016级管理科学</v>
      </c>
      <c r="J30" s="7">
        <v>130</v>
      </c>
      <c r="K30" s="9" t="s">
        <v>129</v>
      </c>
      <c r="L30" s="7"/>
      <c r="M30" s="7"/>
      <c r="N30" s="7"/>
      <c r="P30" s="16" t="s">
        <v>90</v>
      </c>
      <c r="Q30" s="14" t="s">
        <v>91</v>
      </c>
      <c r="R30" s="14" t="s">
        <v>26</v>
      </c>
      <c r="S30" s="7" t="s">
        <v>27</v>
      </c>
      <c r="T30" s="14" t="s">
        <v>57</v>
      </c>
      <c r="U30" s="14" t="s">
        <v>29</v>
      </c>
      <c r="V30" s="14" t="s">
        <v>30</v>
      </c>
      <c r="W30" s="14" t="s">
        <v>31</v>
      </c>
      <c r="X30" s="14" t="s">
        <v>31</v>
      </c>
      <c r="Y30" s="14" t="s">
        <v>33</v>
      </c>
      <c r="Z30" s="14" t="s">
        <v>33</v>
      </c>
      <c r="AA30" s="14" t="s">
        <v>35</v>
      </c>
      <c r="AB30" s="7" t="s">
        <v>36</v>
      </c>
      <c r="AC30" s="7">
        <v>1</v>
      </c>
      <c r="AD30" s="7">
        <v>2</v>
      </c>
      <c r="AE30" s="24"/>
      <c r="AI30" s="15" t="s">
        <v>47</v>
      </c>
      <c r="AJ30" s="15" t="s">
        <v>38</v>
      </c>
      <c r="AK30" s="15" t="s">
        <v>39</v>
      </c>
      <c r="AL30" s="15" t="s">
        <v>40</v>
      </c>
      <c r="AM30">
        <v>2016</v>
      </c>
      <c r="AN30" t="s">
        <v>91</v>
      </c>
    </row>
    <row r="31" spans="1:40" ht="28.8">
      <c r="A31" s="7">
        <v>29</v>
      </c>
      <c r="B31" s="14" t="s">
        <v>130</v>
      </c>
      <c r="C31" s="14" t="s">
        <v>131</v>
      </c>
      <c r="D31" s="14" t="str">
        <f>VLOOKUP(C31,'[1]教材征订 (发给教研室、加创业班)'!$C$2:$H$573,2,0)</f>
        <v>网络金融</v>
      </c>
      <c r="E31" s="14" t="str">
        <f>VLOOKUP(C31,'[1]教材征订 (发给教研室、加创业班)'!$C$2:$H$573,3,0)</f>
        <v>张宝明</v>
      </c>
      <c r="F31" s="14" t="str">
        <f>VLOOKUP(C31,'[1]教材征订 (发给教研室、加创业班)'!$C$2:$H$573,4,0)</f>
        <v>清华大学出版社</v>
      </c>
      <c r="G31" s="14" t="str">
        <f>VLOOKUP(C31,'[1]教材征订 (发给教研室、加创业班)'!$C$2:$H$573,5,0)</f>
        <v>第一版</v>
      </c>
      <c r="H31" s="14" t="str">
        <f>VLOOKUP(C31,'[1]教材征订 (发给教研室、加创业班)'!$C$2:$H$573,6,0)</f>
        <v>ISBN:978-7-302-46488-4</v>
      </c>
      <c r="I31" s="59" t="str">
        <f t="shared" si="0"/>
        <v>2015级金融学</v>
      </c>
      <c r="J31" s="7">
        <v>116</v>
      </c>
      <c r="K31" s="9" t="s">
        <v>132</v>
      </c>
      <c r="L31" s="7"/>
      <c r="M31" s="7"/>
      <c r="N31" s="7"/>
      <c r="P31" s="8">
        <v>20151304</v>
      </c>
      <c r="Q31" s="14" t="s">
        <v>43</v>
      </c>
      <c r="R31" s="14" t="s">
        <v>26</v>
      </c>
      <c r="S31" s="7" t="s">
        <v>27</v>
      </c>
      <c r="T31" s="14" t="s">
        <v>57</v>
      </c>
      <c r="U31" s="14" t="s">
        <v>29</v>
      </c>
      <c r="V31" s="14" t="s">
        <v>30</v>
      </c>
      <c r="W31" s="14" t="s">
        <v>31</v>
      </c>
      <c r="X31" s="14" t="s">
        <v>31</v>
      </c>
      <c r="Y31" s="14" t="s">
        <v>33</v>
      </c>
      <c r="Z31" s="14" t="s">
        <v>33</v>
      </c>
      <c r="AA31" s="14" t="s">
        <v>35</v>
      </c>
      <c r="AB31" s="7" t="s">
        <v>36</v>
      </c>
      <c r="AC31" s="7">
        <v>1</v>
      </c>
      <c r="AD31" s="7">
        <v>2</v>
      </c>
      <c r="AE31" s="24"/>
      <c r="AI31" s="15" t="s">
        <v>37</v>
      </c>
      <c r="AJ31" s="15" t="s">
        <v>38</v>
      </c>
      <c r="AK31" s="15" t="s">
        <v>39</v>
      </c>
      <c r="AL31" s="15" t="s">
        <v>40</v>
      </c>
      <c r="AM31">
        <v>2015</v>
      </c>
      <c r="AN31" t="s">
        <v>43</v>
      </c>
    </row>
    <row r="32" spans="1:40" ht="43.2">
      <c r="A32" s="7">
        <v>30</v>
      </c>
      <c r="B32" s="14" t="s">
        <v>133</v>
      </c>
      <c r="C32" s="14" t="s">
        <v>134</v>
      </c>
      <c r="D32" s="14" t="str">
        <f>VLOOKUP(C32,'[1]教材征订 (发给教研室、加创业班)'!$C$2:$H$573,2,0)</f>
        <v>电子商务法律与实务</v>
      </c>
      <c r="E32" s="14" t="str">
        <f>VLOOKUP(C32,'[1]教材征订 (发给教研室、加创业班)'!$C$2:$H$573,3,0)</f>
        <v>唐先锋</v>
      </c>
      <c r="F32" s="14" t="str">
        <f>VLOOKUP(C32,'[1]教材征订 (发给教研室、加创业班)'!$C$2:$H$573,4,0)</f>
        <v>清华大学出版社</v>
      </c>
      <c r="G32" s="14" t="str">
        <f>VLOOKUP(C32,'[1]教材征订 (发给教研室、加创业班)'!$C$2:$H$573,5,0)</f>
        <v>2014年7月出版</v>
      </c>
      <c r="H32" s="14" t="str">
        <f>VLOOKUP(C32,'[1]教材征订 (发给教研室、加创业班)'!$C$2:$H$573,6,0)</f>
        <v>ISBN:9787302352891</v>
      </c>
      <c r="I32" s="59" t="str">
        <f t="shared" si="0"/>
        <v>2016级信息管理与信息系统</v>
      </c>
      <c r="J32" s="7">
        <v>80</v>
      </c>
      <c r="K32" s="9" t="s">
        <v>135</v>
      </c>
      <c r="L32" s="7"/>
      <c r="M32" s="7"/>
      <c r="N32" s="7"/>
      <c r="P32" s="16" t="s">
        <v>69</v>
      </c>
      <c r="Q32" s="14" t="s">
        <v>25</v>
      </c>
      <c r="R32" s="14" t="s">
        <v>26</v>
      </c>
      <c r="S32" s="7" t="s">
        <v>27</v>
      </c>
      <c r="T32" s="14" t="s">
        <v>57</v>
      </c>
      <c r="U32" s="14" t="s">
        <v>44</v>
      </c>
      <c r="V32" s="14" t="s">
        <v>30</v>
      </c>
      <c r="W32" s="14" t="s">
        <v>45</v>
      </c>
      <c r="X32" s="14" t="s">
        <v>45</v>
      </c>
      <c r="Y32" s="14" t="s">
        <v>33</v>
      </c>
      <c r="Z32" s="14" t="s">
        <v>33</v>
      </c>
      <c r="AA32" s="14" t="s">
        <v>46</v>
      </c>
      <c r="AB32" s="7" t="s">
        <v>36</v>
      </c>
      <c r="AC32" s="7">
        <v>1</v>
      </c>
      <c r="AD32" s="7">
        <v>2</v>
      </c>
      <c r="AE32" s="24" t="s">
        <v>136</v>
      </c>
      <c r="AI32" s="15" t="s">
        <v>47</v>
      </c>
      <c r="AJ32" s="15" t="s">
        <v>38</v>
      </c>
      <c r="AK32" s="15" t="s">
        <v>39</v>
      </c>
      <c r="AL32" s="15" t="s">
        <v>40</v>
      </c>
      <c r="AM32">
        <v>2016</v>
      </c>
      <c r="AN32" t="s">
        <v>25</v>
      </c>
    </row>
    <row r="33" spans="1:40" ht="28.8">
      <c r="A33" s="7">
        <v>31</v>
      </c>
      <c r="B33" s="80" t="s">
        <v>137</v>
      </c>
      <c r="C33" s="80" t="s">
        <v>138</v>
      </c>
      <c r="D33" s="80" t="str">
        <f>VLOOKUP(C33,'[1]教材征订 (发给教研室、加创业班)'!$C$2:$H$573,2,0)</f>
        <v>电子商务基础与应用</v>
      </c>
      <c r="E33" s="80" t="str">
        <f>VLOOKUP(C33,'[1]教材征订 (发给教研室、加创业班)'!$C$2:$H$573,3,0)</f>
        <v>杨坚争</v>
      </c>
      <c r="F33" s="80" t="str">
        <f>VLOOKUP(C33,'[1]教材征订 (发给教研室、加创业班)'!$C$2:$H$573,4,0)</f>
        <v>西安电子科技大学出版社</v>
      </c>
      <c r="G33" s="80" t="str">
        <f>VLOOKUP(C33,'[1]教材征订 (发给教研室、加创业班)'!$C$2:$H$573,5,0)</f>
        <v>第九版</v>
      </c>
      <c r="H33" s="80" t="str">
        <f>VLOOKUP(C33,'[1]教材征订 (发给教研室、加创业班)'!$C$2:$H$573,6,0)</f>
        <v>ISBN:9787560636283</v>
      </c>
      <c r="I33" s="59" t="str">
        <f t="shared" si="0"/>
        <v>2015级工业工程</v>
      </c>
      <c r="J33" s="7">
        <v>81</v>
      </c>
      <c r="K33" s="71" t="s">
        <v>1211</v>
      </c>
      <c r="L33" s="7"/>
      <c r="M33" s="7"/>
      <c r="N33" s="7"/>
      <c r="P33" s="8">
        <v>20151309</v>
      </c>
      <c r="Q33" s="14" t="s">
        <v>62</v>
      </c>
      <c r="R33" s="14" t="s">
        <v>26</v>
      </c>
      <c r="S33" s="7" t="s">
        <v>27</v>
      </c>
      <c r="T33" s="14" t="s">
        <v>57</v>
      </c>
      <c r="U33" s="14" t="s">
        <v>29</v>
      </c>
      <c r="V33" s="14" t="s">
        <v>30</v>
      </c>
      <c r="W33" s="14" t="s">
        <v>31</v>
      </c>
      <c r="X33" s="14" t="s">
        <v>139</v>
      </c>
      <c r="Y33" s="14" t="s">
        <v>140</v>
      </c>
      <c r="Z33" s="14" t="s">
        <v>33</v>
      </c>
      <c r="AA33" s="14" t="s">
        <v>35</v>
      </c>
      <c r="AB33" s="7" t="s">
        <v>36</v>
      </c>
      <c r="AC33" s="72">
        <v>1</v>
      </c>
      <c r="AD33" s="67"/>
      <c r="AE33" s="67" t="s">
        <v>1068</v>
      </c>
      <c r="AI33" s="15" t="s">
        <v>37</v>
      </c>
      <c r="AJ33" s="15" t="s">
        <v>38</v>
      </c>
      <c r="AK33" s="15" t="s">
        <v>39</v>
      </c>
      <c r="AL33" s="15" t="s">
        <v>40</v>
      </c>
      <c r="AM33">
        <v>2015</v>
      </c>
      <c r="AN33" t="s">
        <v>62</v>
      </c>
    </row>
    <row r="34" spans="1:40" ht="28.8">
      <c r="A34" s="7">
        <v>32</v>
      </c>
      <c r="B34" s="82"/>
      <c r="C34" s="82" t="s">
        <v>138</v>
      </c>
      <c r="D34" s="82" t="str">
        <f>VLOOKUP(C34,'[1]教材征订 (发给教研室、加创业班)'!$C$2:$H$573,2,0)</f>
        <v>电子商务基础与应用</v>
      </c>
      <c r="E34" s="82" t="str">
        <f>VLOOKUP(C34,'[1]教材征订 (发给教研室、加创业班)'!$C$2:$H$573,3,0)</f>
        <v>杨坚争</v>
      </c>
      <c r="F34" s="82" t="str">
        <f>VLOOKUP(C34,'[1]教材征订 (发给教研室、加创业班)'!$C$2:$H$573,4,0)</f>
        <v>西安电子科技大学出版社</v>
      </c>
      <c r="G34" s="82" t="str">
        <f>VLOOKUP(C34,'[1]教材征订 (发给教研室、加创业班)'!$C$2:$H$573,5,0)</f>
        <v>第九版</v>
      </c>
      <c r="H34" s="82" t="str">
        <f>VLOOKUP(C34,'[1]教材征订 (发给教研室、加创业班)'!$C$2:$H$573,6,0)</f>
        <v>ISBN:9787560636283</v>
      </c>
      <c r="I34" s="59" t="str">
        <f t="shared" si="0"/>
        <v>2015级税收学</v>
      </c>
      <c r="J34" s="7">
        <v>43</v>
      </c>
      <c r="K34" s="71"/>
      <c r="L34" s="7"/>
      <c r="M34" s="7"/>
      <c r="N34" s="7"/>
      <c r="P34" s="8">
        <v>20151320</v>
      </c>
      <c r="Q34" s="14" t="s">
        <v>56</v>
      </c>
      <c r="R34" s="14" t="s">
        <v>26</v>
      </c>
      <c r="S34" s="7" t="s">
        <v>27</v>
      </c>
      <c r="T34" s="14" t="s">
        <v>57</v>
      </c>
      <c r="U34" s="14" t="s">
        <v>29</v>
      </c>
      <c r="V34" s="14" t="s">
        <v>30</v>
      </c>
      <c r="W34" s="14" t="s">
        <v>31</v>
      </c>
      <c r="X34" s="14" t="s">
        <v>139</v>
      </c>
      <c r="Y34" s="14" t="s">
        <v>140</v>
      </c>
      <c r="Z34" s="14" t="s">
        <v>33</v>
      </c>
      <c r="AA34" s="14" t="s">
        <v>35</v>
      </c>
      <c r="AB34" s="7" t="s">
        <v>36</v>
      </c>
      <c r="AC34" s="74"/>
      <c r="AD34" s="68"/>
      <c r="AE34" s="68"/>
      <c r="AI34" s="15" t="s">
        <v>37</v>
      </c>
      <c r="AJ34" s="15" t="s">
        <v>38</v>
      </c>
      <c r="AK34" s="15" t="s">
        <v>39</v>
      </c>
      <c r="AL34" s="15" t="s">
        <v>40</v>
      </c>
      <c r="AM34">
        <v>2015</v>
      </c>
      <c r="AN34" t="s">
        <v>56</v>
      </c>
    </row>
    <row r="35" spans="1:40" ht="43.2">
      <c r="A35" s="7">
        <v>33</v>
      </c>
      <c r="B35" s="14" t="s">
        <v>141</v>
      </c>
      <c r="C35" s="14" t="s">
        <v>142</v>
      </c>
      <c r="D35" s="14" t="str">
        <f>VLOOKUP(C35,'[1]教材征订 (发给教研室、加创业班)'!$C$2:$H$573,2,0)</f>
        <v>电子商务(英文精编版 第10版)</v>
      </c>
      <c r="E35" s="14" t="str">
        <f>VLOOKUP(C35,'[1]教材征订 (发给教研室、加创业班)'!$C$2:$H$573,3,0)</f>
        <v>施内德</v>
      </c>
      <c r="F35" s="14" t="str">
        <f>VLOOKUP(C35,'[1]教材征订 (发给教研室、加创业班)'!$C$2:$H$573,4,0)</f>
        <v>机械工业出版社</v>
      </c>
      <c r="G35" s="14" t="str">
        <f>VLOOKUP(C35,'[1]教材征订 (发给教研室、加创业班)'!$C$2:$H$573,5,0)</f>
        <v>第十版</v>
      </c>
      <c r="H35" s="14" t="str">
        <f>VLOOKUP(C35,'[1]教材征订 (发给教研室、加创业班)'!$C$2:$H$573,6,0)</f>
        <v>ISBN:9787111434337</v>
      </c>
      <c r="I35" s="59" t="str">
        <f t="shared" si="0"/>
        <v>2016级工商管理(中美合作)</v>
      </c>
      <c r="J35" s="7">
        <v>79</v>
      </c>
      <c r="K35" s="9" t="s">
        <v>145</v>
      </c>
      <c r="L35" s="7"/>
      <c r="M35" s="7"/>
      <c r="N35" s="7"/>
      <c r="P35" s="8">
        <v>20161312</v>
      </c>
      <c r="Q35" s="14" t="s">
        <v>143</v>
      </c>
      <c r="R35" s="14" t="s">
        <v>144</v>
      </c>
      <c r="S35" s="7" t="s">
        <v>27</v>
      </c>
      <c r="T35" s="14" t="s">
        <v>57</v>
      </c>
      <c r="U35" s="14" t="s">
        <v>44</v>
      </c>
      <c r="V35" s="14" t="s">
        <v>30</v>
      </c>
      <c r="W35" s="14" t="s">
        <v>45</v>
      </c>
      <c r="X35" s="14" t="s">
        <v>45</v>
      </c>
      <c r="Y35" s="14" t="s">
        <v>33</v>
      </c>
      <c r="Z35" s="14" t="s">
        <v>33</v>
      </c>
      <c r="AA35" s="14" t="s">
        <v>46</v>
      </c>
      <c r="AB35" s="7" t="s">
        <v>36</v>
      </c>
      <c r="AC35" s="7">
        <v>1</v>
      </c>
      <c r="AD35" s="7" t="s">
        <v>73</v>
      </c>
      <c r="AE35" s="24"/>
      <c r="AI35" s="15" t="s">
        <v>47</v>
      </c>
      <c r="AJ35" s="15" t="s">
        <v>38</v>
      </c>
      <c r="AK35" s="15" t="s">
        <v>39</v>
      </c>
      <c r="AL35" s="15" t="s">
        <v>40</v>
      </c>
      <c r="AM35">
        <v>2016</v>
      </c>
      <c r="AN35" t="s">
        <v>143</v>
      </c>
    </row>
    <row r="36" spans="1:40" ht="43.2">
      <c r="A36" s="7">
        <v>34</v>
      </c>
      <c r="B36" s="14" t="s">
        <v>146</v>
      </c>
      <c r="C36" s="14" t="s">
        <v>147</v>
      </c>
      <c r="D36" s="14" t="str">
        <f>VLOOKUP(C36,'[1]教材征订 (发给教研室、加创业班)'!$C$2:$H$573,2,0)</f>
        <v>电子商务基础与应用</v>
      </c>
      <c r="E36" s="14" t="str">
        <f>VLOOKUP(C36,'[1]教材征订 (发给教研室、加创业班)'!$C$2:$H$573,3,0)</f>
        <v>杨坚争</v>
      </c>
      <c r="F36" s="14" t="str">
        <f>VLOOKUP(C36,'[1]教材征订 (发给教研室、加创业班)'!$C$2:$H$573,4,0)</f>
        <v>西安电子科技大学出版社</v>
      </c>
      <c r="G36" s="14" t="str">
        <f>VLOOKUP(C36,'[1]教材征订 (发给教研室、加创业班)'!$C$2:$H$573,5,0)</f>
        <v>第九版</v>
      </c>
      <c r="H36" s="14" t="str">
        <f>VLOOKUP(C36,'[1]教材征订 (发给教研室、加创业班)'!$C$2:$H$573,6,0)</f>
        <v>ISBN:9787560636283</v>
      </c>
      <c r="I36" s="59" t="str">
        <f t="shared" si="0"/>
        <v>2016级信息管理与信息系统</v>
      </c>
      <c r="J36" s="7">
        <v>80</v>
      </c>
      <c r="K36" s="9" t="s">
        <v>149</v>
      </c>
      <c r="L36" s="7"/>
      <c r="M36" s="7"/>
      <c r="N36" s="7"/>
      <c r="P36" s="16" t="s">
        <v>69</v>
      </c>
      <c r="Q36" s="14" t="s">
        <v>25</v>
      </c>
      <c r="R36" s="14" t="s">
        <v>26</v>
      </c>
      <c r="S36" s="7" t="s">
        <v>27</v>
      </c>
      <c r="T36" s="14" t="s">
        <v>57</v>
      </c>
      <c r="U36" s="14" t="s">
        <v>44</v>
      </c>
      <c r="V36" s="14" t="s">
        <v>30</v>
      </c>
      <c r="W36" s="14" t="s">
        <v>45</v>
      </c>
      <c r="X36" s="14" t="s">
        <v>148</v>
      </c>
      <c r="Y36" s="14" t="s">
        <v>33</v>
      </c>
      <c r="Z36" s="14" t="s">
        <v>103</v>
      </c>
      <c r="AA36" s="14" t="s">
        <v>46</v>
      </c>
      <c r="AB36" s="7" t="s">
        <v>36</v>
      </c>
      <c r="AC36" s="7">
        <v>1</v>
      </c>
      <c r="AD36" s="7" t="s">
        <v>73</v>
      </c>
      <c r="AE36" s="24"/>
      <c r="AI36" s="15" t="s">
        <v>47</v>
      </c>
      <c r="AJ36" s="15" t="s">
        <v>38</v>
      </c>
      <c r="AK36" s="15" t="s">
        <v>39</v>
      </c>
      <c r="AL36" s="15" t="s">
        <v>40</v>
      </c>
      <c r="AM36">
        <v>2016</v>
      </c>
      <c r="AN36" t="s">
        <v>25</v>
      </c>
    </row>
    <row r="37" spans="1:40" ht="43.2">
      <c r="A37" s="7">
        <v>35</v>
      </c>
      <c r="B37" s="14" t="s">
        <v>150</v>
      </c>
      <c r="C37" s="14" t="s">
        <v>151</v>
      </c>
      <c r="D37" s="14" t="str">
        <f>VLOOKUP(C37,'[1]教材征订 (发给教研室、加创业班)'!$C$2:$H$573,2,0)</f>
        <v>电子商务技术基础</v>
      </c>
      <c r="E37" s="14" t="str">
        <f>VLOOKUP(C37,'[1]教材征订 (发给教研室、加创业班)'!$C$2:$H$573,3,0)</f>
        <v>张宝明，文燕平，陈梅梅</v>
      </c>
      <c r="F37" s="14" t="str">
        <f>VLOOKUP(C37,'[1]教材征订 (发给教研室、加创业班)'!$C$2:$H$573,4,0)</f>
        <v>清华大学出版社</v>
      </c>
      <c r="G37" s="14" t="str">
        <f>VLOOKUP(C37,'[1]教材征订 (发给教研室、加创业班)'!$C$2:$H$573,5,0)</f>
        <v>第三版</v>
      </c>
      <c r="H37" s="14" t="str">
        <f>VLOOKUP(C37,'[1]教材征订 (发给教研室、加创业班)'!$C$2:$H$573,6,0)</f>
        <v>ISBN:9787302172390</v>
      </c>
      <c r="I37" s="59" t="str">
        <f t="shared" si="0"/>
        <v>2016级信息管理与信息系统</v>
      </c>
      <c r="J37" s="7">
        <v>80</v>
      </c>
      <c r="K37" s="9" t="s">
        <v>132</v>
      </c>
      <c r="L37" s="7"/>
      <c r="M37" s="7"/>
      <c r="N37" s="7"/>
      <c r="P37" s="16" t="s">
        <v>69</v>
      </c>
      <c r="Q37" s="14" t="s">
        <v>25</v>
      </c>
      <c r="R37" s="14" t="s">
        <v>26</v>
      </c>
      <c r="S37" s="7" t="s">
        <v>27</v>
      </c>
      <c r="T37" s="14" t="s">
        <v>28</v>
      </c>
      <c r="U37" s="14" t="s">
        <v>152</v>
      </c>
      <c r="V37" s="14" t="s">
        <v>30</v>
      </c>
      <c r="W37" s="14" t="s">
        <v>153</v>
      </c>
      <c r="X37" s="14" t="s">
        <v>154</v>
      </c>
      <c r="Y37" s="14" t="s">
        <v>33</v>
      </c>
      <c r="Z37" s="14" t="s">
        <v>139</v>
      </c>
      <c r="AA37" s="14" t="s">
        <v>155</v>
      </c>
      <c r="AB37" s="7" t="s">
        <v>36</v>
      </c>
      <c r="AC37" s="7">
        <v>1</v>
      </c>
      <c r="AD37" s="7" t="s">
        <v>73</v>
      </c>
      <c r="AE37" s="24"/>
      <c r="AI37" s="15" t="s">
        <v>47</v>
      </c>
      <c r="AJ37" s="15" t="s">
        <v>38</v>
      </c>
      <c r="AK37" s="15" t="s">
        <v>39</v>
      </c>
      <c r="AL37" s="15" t="s">
        <v>40</v>
      </c>
      <c r="AM37">
        <v>2016</v>
      </c>
      <c r="AN37" t="s">
        <v>25</v>
      </c>
    </row>
    <row r="38" spans="1:40" ht="43.2">
      <c r="A38" s="7">
        <v>36</v>
      </c>
      <c r="B38" s="14" t="s">
        <v>156</v>
      </c>
      <c r="C38" s="14" t="s">
        <v>157</v>
      </c>
      <c r="D38" s="14" t="str">
        <f>VLOOKUP(C38,'[1]教材征订 (发给教研室、加创业班)'!$C$2:$H$573,2,0)</f>
        <v>电子商务经济学</v>
      </c>
      <c r="E38" s="14" t="str">
        <f>VLOOKUP(C38,'[1]教材征订 (发给教研室、加创业班)'!$C$2:$H$573,3,0)</f>
        <v>谢康</v>
      </c>
      <c r="F38" s="14" t="str">
        <f>VLOOKUP(C38,'[1]教材征订 (发给教研室、加创业班)'!$C$2:$H$573,4,0)</f>
        <v>高等教育出版社</v>
      </c>
      <c r="G38" s="14" t="str">
        <f>VLOOKUP(C38,'[1]教材征订 (发给教研室、加创业班)'!$C$2:$H$573,5,0)</f>
        <v>2010年第一版</v>
      </c>
      <c r="H38" s="14" t="str">
        <f>VLOOKUP(C38,'[1]教材征订 (发给教研室、加创业班)'!$C$2:$H$573,6,0)</f>
        <v>ISBN:978-7-04-029376-0</v>
      </c>
      <c r="I38" s="59" t="str">
        <f t="shared" si="0"/>
        <v>2016级信息管理与信息系统</v>
      </c>
      <c r="J38" s="7">
        <v>80</v>
      </c>
      <c r="K38" s="9" t="s">
        <v>158</v>
      </c>
      <c r="L38" s="7"/>
      <c r="M38" s="7"/>
      <c r="N38" s="7"/>
      <c r="P38" s="16" t="s">
        <v>69</v>
      </c>
      <c r="Q38" s="14" t="s">
        <v>25</v>
      </c>
      <c r="R38" s="14" t="s">
        <v>26</v>
      </c>
      <c r="S38" s="7" t="s">
        <v>27</v>
      </c>
      <c r="T38" s="14" t="s">
        <v>57</v>
      </c>
      <c r="U38" s="14" t="s">
        <v>29</v>
      </c>
      <c r="V38" s="14" t="s">
        <v>30</v>
      </c>
      <c r="W38" s="14" t="s">
        <v>31</v>
      </c>
      <c r="X38" s="14" t="s">
        <v>31</v>
      </c>
      <c r="Y38" s="14" t="s">
        <v>33</v>
      </c>
      <c r="Z38" s="14" t="s">
        <v>33</v>
      </c>
      <c r="AA38" s="14" t="s">
        <v>35</v>
      </c>
      <c r="AB38" s="7" t="s">
        <v>36</v>
      </c>
      <c r="AC38" s="7">
        <v>1</v>
      </c>
      <c r="AD38" s="7" t="s">
        <v>73</v>
      </c>
      <c r="AE38" s="24"/>
      <c r="AI38" s="15" t="s">
        <v>47</v>
      </c>
      <c r="AJ38" s="15" t="s">
        <v>38</v>
      </c>
      <c r="AK38" s="15" t="s">
        <v>39</v>
      </c>
      <c r="AL38" s="15" t="s">
        <v>40</v>
      </c>
      <c r="AM38">
        <v>2016</v>
      </c>
      <c r="AN38" t="s">
        <v>25</v>
      </c>
    </row>
    <row r="39" spans="1:40" ht="35.4" customHeight="1">
      <c r="A39" s="7">
        <v>37</v>
      </c>
      <c r="B39" s="80" t="s">
        <v>159</v>
      </c>
      <c r="C39" s="80" t="s">
        <v>160</v>
      </c>
      <c r="D39" s="80" t="str">
        <f>VLOOKUP(C39,'[1]教材征订 (发给教研室、加创业班)'!$C$2:$H$573,2,0)</f>
        <v>非营利组织管理</v>
      </c>
      <c r="E39" s="80" t="str">
        <f>VLOOKUP(C39,'[1]教材征订 (发给教研室、加创业班)'!$C$2:$H$573,3,0)</f>
        <v>张冉</v>
      </c>
      <c r="F39" s="80" t="str">
        <f>VLOOKUP(C39,'[1]教材征订 (发给教研室、加创业班)'!$C$2:$H$573,4,0)</f>
        <v>北京大学出版社</v>
      </c>
      <c r="G39" s="80" t="str">
        <f>VLOOKUP(C39,'[1]教材征订 (发给教研室、加创业班)'!$C$2:$H$573,5,0)</f>
        <v>2014年</v>
      </c>
      <c r="H39" s="80" t="str">
        <f>VLOOKUP(C39,'[1]教材征订 (发给教研室、加创业班)'!$C$2:$H$573,6,0)</f>
        <v>ISBN:9787301250761</v>
      </c>
      <c r="I39" s="59" t="str">
        <f t="shared" si="0"/>
        <v>2016级公共事业管理(体育)</v>
      </c>
      <c r="J39" s="7">
        <v>19</v>
      </c>
      <c r="K39" s="71" t="s">
        <v>1212</v>
      </c>
      <c r="L39" s="7"/>
      <c r="M39" s="7"/>
      <c r="N39" s="7"/>
      <c r="P39" s="8">
        <v>20161319</v>
      </c>
      <c r="Q39" s="14" t="s">
        <v>83</v>
      </c>
      <c r="R39" s="14" t="s">
        <v>26</v>
      </c>
      <c r="S39" s="7" t="s">
        <v>27</v>
      </c>
      <c r="T39" s="14" t="s">
        <v>28</v>
      </c>
      <c r="U39" s="14" t="s">
        <v>29</v>
      </c>
      <c r="V39" s="14" t="s">
        <v>30</v>
      </c>
      <c r="W39" s="14" t="s">
        <v>31</v>
      </c>
      <c r="X39" s="14" t="s">
        <v>31</v>
      </c>
      <c r="Y39" s="14" t="s">
        <v>33</v>
      </c>
      <c r="Z39" s="14" t="s">
        <v>33</v>
      </c>
      <c r="AA39" s="14" t="s">
        <v>35</v>
      </c>
      <c r="AB39" s="7" t="s">
        <v>36</v>
      </c>
      <c r="AC39" s="72">
        <v>1</v>
      </c>
      <c r="AD39" s="69">
        <v>2</v>
      </c>
      <c r="AE39" s="69" t="s">
        <v>161</v>
      </c>
      <c r="AF39" s="46"/>
      <c r="AI39" s="15" t="s">
        <v>47</v>
      </c>
      <c r="AJ39" s="15" t="s">
        <v>38</v>
      </c>
      <c r="AK39" s="15" t="s">
        <v>39</v>
      </c>
      <c r="AL39" s="15" t="s">
        <v>40</v>
      </c>
      <c r="AM39">
        <v>2016</v>
      </c>
      <c r="AN39" t="s">
        <v>83</v>
      </c>
    </row>
    <row r="40" spans="1:40" ht="28.8">
      <c r="A40" s="7">
        <v>38</v>
      </c>
      <c r="B40" s="82"/>
      <c r="C40" s="82" t="s">
        <v>160</v>
      </c>
      <c r="D40" s="82" t="str">
        <f>VLOOKUP(C40,'[1]教材征订 (发给教研室、加创业班)'!$C$2:$H$573,2,0)</f>
        <v>非营利组织管理</v>
      </c>
      <c r="E40" s="82" t="str">
        <f>VLOOKUP(C40,'[1]教材征订 (发给教研室、加创业班)'!$C$2:$H$573,3,0)</f>
        <v>张冉</v>
      </c>
      <c r="F40" s="82" t="str">
        <f>VLOOKUP(C40,'[1]教材征订 (发给教研室、加创业班)'!$C$2:$H$573,4,0)</f>
        <v>北京大学出版社</v>
      </c>
      <c r="G40" s="82" t="str">
        <f>VLOOKUP(C40,'[1]教材征订 (发给教研室、加创业班)'!$C$2:$H$573,5,0)</f>
        <v>2014年</v>
      </c>
      <c r="H40" s="82" t="str">
        <f>VLOOKUP(C40,'[1]教材征订 (发给教研室、加创业班)'!$C$2:$H$573,6,0)</f>
        <v>ISBN:9787301250761</v>
      </c>
      <c r="I40" s="59" t="str">
        <f t="shared" si="0"/>
        <v>2016级公共事业管理</v>
      </c>
      <c r="J40" s="7">
        <v>40</v>
      </c>
      <c r="K40" s="71"/>
      <c r="L40" s="7"/>
      <c r="M40" s="7"/>
      <c r="N40" s="7"/>
      <c r="P40" s="16" t="s">
        <v>86</v>
      </c>
      <c r="Q40" s="14" t="s">
        <v>87</v>
      </c>
      <c r="R40" s="14" t="s">
        <v>26</v>
      </c>
      <c r="S40" s="7" t="s">
        <v>27</v>
      </c>
      <c r="T40" s="14" t="s">
        <v>28</v>
      </c>
      <c r="U40" s="14" t="s">
        <v>29</v>
      </c>
      <c r="V40" s="14" t="s">
        <v>30</v>
      </c>
      <c r="W40" s="14" t="s">
        <v>31</v>
      </c>
      <c r="X40" s="14" t="s">
        <v>31</v>
      </c>
      <c r="Y40" s="14" t="s">
        <v>33</v>
      </c>
      <c r="Z40" s="14" t="s">
        <v>33</v>
      </c>
      <c r="AA40" s="14" t="s">
        <v>35</v>
      </c>
      <c r="AB40" s="7" t="s">
        <v>36</v>
      </c>
      <c r="AC40" s="74"/>
      <c r="AD40" s="70"/>
      <c r="AE40" s="70"/>
      <c r="AI40" s="15" t="s">
        <v>47</v>
      </c>
      <c r="AJ40" s="15" t="s">
        <v>38</v>
      </c>
      <c r="AK40" s="15" t="s">
        <v>39</v>
      </c>
      <c r="AL40" s="15" t="s">
        <v>40</v>
      </c>
      <c r="AM40">
        <v>2016</v>
      </c>
      <c r="AN40" t="s">
        <v>87</v>
      </c>
    </row>
    <row r="41" spans="1:40" ht="43.2">
      <c r="A41" s="7">
        <v>39</v>
      </c>
      <c r="B41" s="14" t="s">
        <v>162</v>
      </c>
      <c r="C41" s="14" t="s">
        <v>163</v>
      </c>
      <c r="D41" s="14" t="str">
        <f>VLOOKUP(C41,'[1]教材征订 (发给教研室、加创业班)'!$C$2:$H$573,2,0)</f>
        <v>不订教材</v>
      </c>
      <c r="E41" s="14">
        <f>VLOOKUP(C41,'[1]教材征订 (发给教研室、加创业班)'!$C$2:$H$573,3,0)</f>
        <v>0</v>
      </c>
      <c r="F41" s="14">
        <f>VLOOKUP(C41,'[1]教材征订 (发给教研室、加创业班)'!$C$2:$H$573,4,0)</f>
        <v>0</v>
      </c>
      <c r="G41" s="14">
        <f>VLOOKUP(C41,'[1]教材征订 (发给教研室、加创业班)'!$C$2:$H$573,5,0)</f>
        <v>0</v>
      </c>
      <c r="H41" s="14">
        <f>VLOOKUP(C41,'[1]教材征订 (发给教研室、加创业班)'!$C$2:$H$573,6,0)</f>
        <v>0</v>
      </c>
      <c r="I41" s="59" t="str">
        <f t="shared" si="0"/>
        <v>2015级工商管理(中美合作)</v>
      </c>
      <c r="J41" s="7">
        <v>76</v>
      </c>
      <c r="K41" s="9" t="s">
        <v>164</v>
      </c>
      <c r="L41" s="7"/>
      <c r="M41" s="7"/>
      <c r="N41" s="7"/>
      <c r="P41" s="8">
        <v>20151312</v>
      </c>
      <c r="Q41" s="14" t="s">
        <v>143</v>
      </c>
      <c r="R41" s="14" t="s">
        <v>26</v>
      </c>
      <c r="S41" s="7" t="s">
        <v>27</v>
      </c>
      <c r="T41" s="14" t="s">
        <v>57</v>
      </c>
      <c r="U41" s="14" t="s">
        <v>29</v>
      </c>
      <c r="V41" s="14" t="s">
        <v>30</v>
      </c>
      <c r="W41" s="14" t="s">
        <v>31</v>
      </c>
      <c r="X41" s="14" t="s">
        <v>31</v>
      </c>
      <c r="Y41" s="14" t="s">
        <v>33</v>
      </c>
      <c r="Z41" s="14" t="s">
        <v>33</v>
      </c>
      <c r="AA41" s="14" t="s">
        <v>35</v>
      </c>
      <c r="AB41" s="7" t="s">
        <v>36</v>
      </c>
      <c r="AC41" s="7">
        <v>1</v>
      </c>
      <c r="AD41" s="7">
        <v>2</v>
      </c>
      <c r="AE41" s="24"/>
      <c r="AI41" s="15" t="s">
        <v>37</v>
      </c>
      <c r="AJ41" s="15" t="s">
        <v>38</v>
      </c>
      <c r="AK41" s="15" t="s">
        <v>39</v>
      </c>
      <c r="AL41" s="15" t="s">
        <v>40</v>
      </c>
      <c r="AM41">
        <v>2015</v>
      </c>
      <c r="AN41" t="s">
        <v>143</v>
      </c>
    </row>
    <row r="42" spans="1:40" ht="57.6">
      <c r="A42" s="7">
        <v>40</v>
      </c>
      <c r="B42" s="14" t="s">
        <v>165</v>
      </c>
      <c r="C42" s="14" t="s">
        <v>166</v>
      </c>
      <c r="D42" s="14" t="str">
        <f>VLOOKUP(C42,'[1]教材征订 (发给教研室、加创业班)'!$C$2:$H$573,2,0)</f>
        <v>2017年度注册会计师全国统一考试辅导教材：会计</v>
      </c>
      <c r="E42" s="14" t="str">
        <f>VLOOKUP(C42,'[1]教材征订 (发给教研室、加创业班)'!$C$2:$H$573,3,0)</f>
        <v>中国注册会计师协会</v>
      </c>
      <c r="F42" s="14" t="str">
        <f>VLOOKUP(C42,'[1]教材征订 (发给教研室、加创业班)'!$C$2:$H$573,4,0)</f>
        <v>中国财政经济出版社</v>
      </c>
      <c r="G42" s="14" t="str">
        <f>VLOOKUP(C42,'[1]教材征订 (发给教研室、加创业班)'!$C$2:$H$573,5,0)</f>
        <v>2017年</v>
      </c>
      <c r="H42" s="14">
        <f>VLOOKUP(C42,'[1]教材征订 (发给教研室、加创业班)'!$C$2:$H$573,6,0)</f>
        <v>0</v>
      </c>
      <c r="I42" s="59" t="str">
        <f t="shared" si="0"/>
        <v>2015级会计学</v>
      </c>
      <c r="J42" s="7">
        <v>117</v>
      </c>
      <c r="K42" s="9" t="s">
        <v>1213</v>
      </c>
      <c r="L42" s="7"/>
      <c r="M42" s="7"/>
      <c r="N42" s="7"/>
      <c r="P42" s="8">
        <v>20151314</v>
      </c>
      <c r="Q42" s="14" t="s">
        <v>66</v>
      </c>
      <c r="R42" s="14" t="s">
        <v>26</v>
      </c>
      <c r="S42" s="7" t="s">
        <v>27</v>
      </c>
      <c r="T42" s="14" t="s">
        <v>28</v>
      </c>
      <c r="U42" s="14" t="s">
        <v>152</v>
      </c>
      <c r="V42" s="14" t="s">
        <v>30</v>
      </c>
      <c r="W42" s="14" t="s">
        <v>153</v>
      </c>
      <c r="X42" s="14" t="s">
        <v>153</v>
      </c>
      <c r="Y42" s="14" t="s">
        <v>33</v>
      </c>
      <c r="Z42" s="14" t="s">
        <v>33</v>
      </c>
      <c r="AA42" s="14" t="s">
        <v>155</v>
      </c>
      <c r="AB42" s="7" t="s">
        <v>36</v>
      </c>
      <c r="AC42" s="7">
        <v>1</v>
      </c>
      <c r="AD42" s="7"/>
      <c r="AE42" s="24"/>
      <c r="AI42" s="15" t="s">
        <v>37</v>
      </c>
      <c r="AJ42" s="15" t="s">
        <v>38</v>
      </c>
      <c r="AK42" s="15" t="s">
        <v>39</v>
      </c>
      <c r="AL42" s="15" t="s">
        <v>40</v>
      </c>
      <c r="AM42">
        <v>2015</v>
      </c>
      <c r="AN42" t="s">
        <v>66</v>
      </c>
    </row>
    <row r="43" spans="1:40" ht="43.2">
      <c r="A43" s="7">
        <v>41</v>
      </c>
      <c r="B43" s="14" t="s">
        <v>167</v>
      </c>
      <c r="C43" s="14" t="s">
        <v>168</v>
      </c>
      <c r="D43" s="14" t="str">
        <f>VLOOKUP(C43,'[1]教材征订 (发给教研室、加创业班)'!$C$2:$H$573,2,0)</f>
        <v>高速公路机械化施工与组织管理</v>
      </c>
      <c r="E43" s="14" t="str">
        <f>VLOOKUP(C43,'[1]教材征订 (发给教研室、加创业班)'!$C$2:$H$573,3,0)</f>
        <v>廖正环</v>
      </c>
      <c r="F43" s="14" t="str">
        <f>VLOOKUP(C43,'[1]教材征订 (发给教研室、加创业班)'!$C$2:$H$573,4,0)</f>
        <v>人民交通出版社</v>
      </c>
      <c r="G43" s="14" t="str">
        <f>VLOOKUP(C43,'[1]教材征订 (发给教研室、加创业班)'!$C$2:$H$573,5,0)</f>
        <v>2001年</v>
      </c>
      <c r="H43" s="14" t="str">
        <f>VLOOKUP(C43,'[1]教材征订 (发给教研室、加创业班)'!$C$2:$H$573,6,0)</f>
        <v>ISBN：9787114038532</v>
      </c>
      <c r="I43" s="59" t="str">
        <f t="shared" si="0"/>
        <v>2015级管理科学</v>
      </c>
      <c r="J43" s="7">
        <v>126</v>
      </c>
      <c r="K43" s="9" t="s">
        <v>124</v>
      </c>
      <c r="L43" s="7"/>
      <c r="M43" s="7"/>
      <c r="N43" s="7"/>
      <c r="P43" s="8">
        <v>20151306</v>
      </c>
      <c r="Q43" s="14" t="s">
        <v>91</v>
      </c>
      <c r="R43" s="14" t="s">
        <v>26</v>
      </c>
      <c r="S43" s="7" t="s">
        <v>27</v>
      </c>
      <c r="T43" s="14" t="s">
        <v>57</v>
      </c>
      <c r="U43" s="14" t="s">
        <v>29</v>
      </c>
      <c r="V43" s="14" t="s">
        <v>30</v>
      </c>
      <c r="W43" s="14" t="s">
        <v>31</v>
      </c>
      <c r="X43" s="14" t="s">
        <v>31</v>
      </c>
      <c r="Y43" s="14" t="s">
        <v>33</v>
      </c>
      <c r="Z43" s="14" t="s">
        <v>33</v>
      </c>
      <c r="AA43" s="14" t="s">
        <v>35</v>
      </c>
      <c r="AB43" s="7" t="s">
        <v>36</v>
      </c>
      <c r="AC43" s="7">
        <v>1</v>
      </c>
      <c r="AD43" s="7">
        <v>2</v>
      </c>
      <c r="AE43" s="24"/>
      <c r="AI43" s="15" t="s">
        <v>37</v>
      </c>
      <c r="AJ43" s="15" t="s">
        <v>38</v>
      </c>
      <c r="AK43" s="15" t="s">
        <v>39</v>
      </c>
      <c r="AL43" s="15" t="s">
        <v>40</v>
      </c>
      <c r="AM43">
        <v>2015</v>
      </c>
      <c r="AN43" t="s">
        <v>91</v>
      </c>
    </row>
    <row r="44" spans="1:40" ht="33" customHeight="1">
      <c r="A44" s="7">
        <v>42</v>
      </c>
      <c r="B44" s="80" t="s">
        <v>169</v>
      </c>
      <c r="C44" s="80" t="s">
        <v>170</v>
      </c>
      <c r="D44" s="80" t="str">
        <f>VLOOKUP(C44,'[1]教材征订 (发给教研室、加创业班)'!$C$2:$H$573,2,0)</f>
        <v>工程经济学</v>
      </c>
      <c r="E44" s="80" t="str">
        <f>VLOOKUP(C44,'[1]教材征订 (发给教研室、加创业班)'!$C$2:$H$573,3,0)</f>
        <v>李南</v>
      </c>
      <c r="F44" s="80" t="str">
        <f>VLOOKUP(C44,'[1]教材征订 (发给教研室、加创业班)'!$C$2:$H$573,4,0)</f>
        <v>科学出版社</v>
      </c>
      <c r="G44" s="80" t="str">
        <f>VLOOKUP(C44,'[1]教材征订 (发给教研室、加创业班)'!$C$2:$H$573,5,0)</f>
        <v>第四版</v>
      </c>
      <c r="H44" s="80">
        <f>VLOOKUP(C44,'[1]教材征订 (发给教研室、加创业班)'!$C$2:$H$573,6,0)</f>
        <v>0</v>
      </c>
      <c r="I44" s="59" t="str">
        <f t="shared" si="0"/>
        <v>2015级工商管理(中美合作)</v>
      </c>
      <c r="J44" s="7">
        <v>76</v>
      </c>
      <c r="K44" s="71" t="s">
        <v>171</v>
      </c>
      <c r="L44" s="7"/>
      <c r="M44" s="7"/>
      <c r="N44" s="7"/>
      <c r="P44" s="8">
        <v>20151312</v>
      </c>
      <c r="Q44" s="14" t="s">
        <v>143</v>
      </c>
      <c r="R44" s="14" t="s">
        <v>26</v>
      </c>
      <c r="S44" s="7" t="s">
        <v>27</v>
      </c>
      <c r="T44" s="14" t="s">
        <v>28</v>
      </c>
      <c r="U44" s="14" t="s">
        <v>29</v>
      </c>
      <c r="V44" s="14" t="s">
        <v>30</v>
      </c>
      <c r="W44" s="14" t="s">
        <v>31</v>
      </c>
      <c r="X44" s="14" t="s">
        <v>31</v>
      </c>
      <c r="Y44" s="14" t="s">
        <v>33</v>
      </c>
      <c r="Z44" s="14" t="s">
        <v>33</v>
      </c>
      <c r="AA44" s="14" t="s">
        <v>35</v>
      </c>
      <c r="AB44" s="7" t="s">
        <v>36</v>
      </c>
      <c r="AC44" s="72">
        <v>1</v>
      </c>
      <c r="AD44" s="72">
        <v>2</v>
      </c>
      <c r="AE44" s="76" t="s">
        <v>1080</v>
      </c>
      <c r="AI44" s="15" t="s">
        <v>37</v>
      </c>
      <c r="AJ44" s="15" t="s">
        <v>38</v>
      </c>
      <c r="AK44" s="15" t="s">
        <v>39</v>
      </c>
      <c r="AL44" s="15" t="s">
        <v>40</v>
      </c>
      <c r="AM44">
        <v>2015</v>
      </c>
      <c r="AN44" t="s">
        <v>143</v>
      </c>
    </row>
    <row r="45" spans="1:40" ht="28.8">
      <c r="A45" s="7">
        <v>43</v>
      </c>
      <c r="B45" s="81"/>
      <c r="C45" s="81" t="s">
        <v>170</v>
      </c>
      <c r="D45" s="81" t="str">
        <f>VLOOKUP(C45,'[1]教材征订 (发给教研室、加创业班)'!$C$2:$H$573,2,0)</f>
        <v>工程经济学</v>
      </c>
      <c r="E45" s="81" t="str">
        <f>VLOOKUP(C45,'[1]教材征订 (发给教研室、加创业班)'!$C$2:$H$573,3,0)</f>
        <v>李南</v>
      </c>
      <c r="F45" s="81" t="str">
        <f>VLOOKUP(C45,'[1]教材征订 (发给教研室、加创业班)'!$C$2:$H$573,4,0)</f>
        <v>科学出版社</v>
      </c>
      <c r="G45" s="81" t="str">
        <f>VLOOKUP(C45,'[1]教材征订 (发给教研室、加创业班)'!$C$2:$H$573,5,0)</f>
        <v>第四版</v>
      </c>
      <c r="H45" s="81">
        <f>VLOOKUP(C45,'[1]教材征订 (发给教研室、加创业班)'!$C$2:$H$573,6,0)</f>
        <v>0</v>
      </c>
      <c r="I45" s="59" t="str">
        <f t="shared" si="0"/>
        <v>2016级工业工程</v>
      </c>
      <c r="J45" s="7">
        <v>50</v>
      </c>
      <c r="K45" s="71"/>
      <c r="L45" s="7"/>
      <c r="M45" s="7"/>
      <c r="N45" s="7"/>
      <c r="P45" s="8">
        <v>20161309</v>
      </c>
      <c r="Q45" s="14" t="s">
        <v>62</v>
      </c>
      <c r="R45" s="14" t="s">
        <v>26</v>
      </c>
      <c r="S45" s="7" t="s">
        <v>27</v>
      </c>
      <c r="T45" s="14" t="s">
        <v>28</v>
      </c>
      <c r="U45" s="14" t="s">
        <v>29</v>
      </c>
      <c r="V45" s="14" t="s">
        <v>30</v>
      </c>
      <c r="W45" s="14" t="s">
        <v>31</v>
      </c>
      <c r="X45" s="14" t="s">
        <v>31</v>
      </c>
      <c r="Y45" s="14" t="s">
        <v>33</v>
      </c>
      <c r="Z45" s="14" t="s">
        <v>33</v>
      </c>
      <c r="AA45" s="14" t="s">
        <v>35</v>
      </c>
      <c r="AB45" s="7" t="s">
        <v>36</v>
      </c>
      <c r="AC45" s="73"/>
      <c r="AD45" s="73"/>
      <c r="AE45" s="78"/>
      <c r="AI45" s="15" t="s">
        <v>47</v>
      </c>
      <c r="AJ45" s="15" t="s">
        <v>38</v>
      </c>
      <c r="AK45" s="15" t="s">
        <v>39</v>
      </c>
      <c r="AL45" s="15" t="s">
        <v>40</v>
      </c>
      <c r="AM45">
        <v>2016</v>
      </c>
      <c r="AN45" t="s">
        <v>62</v>
      </c>
    </row>
    <row r="46" spans="1:40" ht="28.8">
      <c r="A46" s="7">
        <v>44</v>
      </c>
      <c r="B46" s="82"/>
      <c r="C46" s="82" t="s">
        <v>170</v>
      </c>
      <c r="D46" s="82" t="str">
        <f>VLOOKUP(C46,'[1]教材征订 (发给教研室、加创业班)'!$C$2:$H$573,2,0)</f>
        <v>工程经济学</v>
      </c>
      <c r="E46" s="82" t="str">
        <f>VLOOKUP(C46,'[1]教材征订 (发给教研室、加创业班)'!$C$2:$H$573,3,0)</f>
        <v>李南</v>
      </c>
      <c r="F46" s="82" t="str">
        <f>VLOOKUP(C46,'[1]教材征订 (发给教研室、加创业班)'!$C$2:$H$573,4,0)</f>
        <v>科学出版社</v>
      </c>
      <c r="G46" s="82" t="str">
        <f>VLOOKUP(C46,'[1]教材征订 (发给教研室、加创业班)'!$C$2:$H$573,5,0)</f>
        <v>第四版</v>
      </c>
      <c r="H46" s="82">
        <f>VLOOKUP(C46,'[1]教材征订 (发给教研室、加创业班)'!$C$2:$H$573,6,0)</f>
        <v>0</v>
      </c>
      <c r="I46" s="59" t="str">
        <f t="shared" si="0"/>
        <v>2016级管理科学</v>
      </c>
      <c r="J46" s="7">
        <v>130</v>
      </c>
      <c r="K46" s="71"/>
      <c r="L46" s="7"/>
      <c r="M46" s="7"/>
      <c r="N46" s="7"/>
      <c r="P46" s="16" t="s">
        <v>90</v>
      </c>
      <c r="Q46" s="14" t="s">
        <v>91</v>
      </c>
      <c r="R46" s="14" t="s">
        <v>26</v>
      </c>
      <c r="S46" s="7" t="s">
        <v>27</v>
      </c>
      <c r="T46" s="14" t="s">
        <v>57</v>
      </c>
      <c r="U46" s="14" t="s">
        <v>29</v>
      </c>
      <c r="V46" s="14" t="s">
        <v>30</v>
      </c>
      <c r="W46" s="14" t="s">
        <v>31</v>
      </c>
      <c r="X46" s="14" t="s">
        <v>31</v>
      </c>
      <c r="Y46" s="14" t="s">
        <v>33</v>
      </c>
      <c r="Z46" s="14" t="s">
        <v>33</v>
      </c>
      <c r="AA46" s="14" t="s">
        <v>35</v>
      </c>
      <c r="AB46" s="7" t="s">
        <v>36</v>
      </c>
      <c r="AC46" s="74"/>
      <c r="AD46" s="74"/>
      <c r="AE46" s="77"/>
      <c r="AI46" s="15" t="s">
        <v>47</v>
      </c>
      <c r="AJ46" s="15" t="s">
        <v>38</v>
      </c>
      <c r="AK46" s="15" t="s">
        <v>39</v>
      </c>
      <c r="AL46" s="15" t="s">
        <v>40</v>
      </c>
      <c r="AM46">
        <v>2016</v>
      </c>
      <c r="AN46" t="s">
        <v>91</v>
      </c>
    </row>
    <row r="47" spans="1:40" ht="28.8">
      <c r="A47" s="7">
        <v>45</v>
      </c>
      <c r="B47" s="14" t="s">
        <v>172</v>
      </c>
      <c r="C47" s="14" t="s">
        <v>173</v>
      </c>
      <c r="D47" s="14" t="str">
        <f>VLOOKUP(C47,'[1]教材征订 (发给教研室、加创业班)'!$C$2:$H$573,2,0)</f>
        <v>建设工程项目管理</v>
      </c>
      <c r="E47" s="14">
        <f>VLOOKUP(C47,'[1]教材征订 (发给教研室、加创业班)'!$C$2:$H$573,3,0)</f>
        <v>0</v>
      </c>
      <c r="F47" s="14" t="str">
        <f>VLOOKUP(C47,'[1]教材征订 (发给教研室、加创业班)'!$C$2:$H$573,4,0)</f>
        <v>中国建筑工业出版社</v>
      </c>
      <c r="G47" s="14" t="str">
        <f>VLOOKUP(C47,'[1]教材征订 (发给教研室、加创业班)'!$C$2:$H$573,5,0)</f>
        <v>第三版</v>
      </c>
      <c r="H47" s="14" t="str">
        <f>VLOOKUP(C47,'[1]教材征订 (发给教研室、加创业班)'!$C$2:$H$573,6,0)</f>
        <v>ISBN:978-7-112-13088-7</v>
      </c>
      <c r="I47" s="59" t="str">
        <f t="shared" si="0"/>
        <v>2016级管理科学</v>
      </c>
      <c r="J47" s="7">
        <v>130</v>
      </c>
      <c r="K47" s="9" t="s">
        <v>1214</v>
      </c>
      <c r="L47" s="7"/>
      <c r="M47" s="7"/>
      <c r="N47" s="7"/>
      <c r="P47" s="16" t="s">
        <v>90</v>
      </c>
      <c r="Q47" s="14" t="s">
        <v>91</v>
      </c>
      <c r="R47" s="14" t="s">
        <v>26</v>
      </c>
      <c r="S47" s="7" t="s">
        <v>27</v>
      </c>
      <c r="T47" s="14" t="s">
        <v>57</v>
      </c>
      <c r="U47" s="14" t="s">
        <v>29</v>
      </c>
      <c r="V47" s="14" t="s">
        <v>30</v>
      </c>
      <c r="W47" s="14" t="s">
        <v>31</v>
      </c>
      <c r="X47" s="14" t="s">
        <v>31</v>
      </c>
      <c r="Y47" s="14" t="s">
        <v>33</v>
      </c>
      <c r="Z47" s="14" t="s">
        <v>33</v>
      </c>
      <c r="AA47" s="14" t="s">
        <v>35</v>
      </c>
      <c r="AB47" s="7" t="s">
        <v>36</v>
      </c>
      <c r="AC47" s="7">
        <v>1</v>
      </c>
      <c r="AD47" s="7">
        <v>2</v>
      </c>
      <c r="AE47" s="24"/>
      <c r="AI47" s="15" t="s">
        <v>47</v>
      </c>
      <c r="AJ47" s="15" t="s">
        <v>38</v>
      </c>
      <c r="AK47" s="15" t="s">
        <v>39</v>
      </c>
      <c r="AL47" s="15" t="s">
        <v>40</v>
      </c>
      <c r="AM47">
        <v>2016</v>
      </c>
      <c r="AN47" t="s">
        <v>91</v>
      </c>
    </row>
    <row r="48" spans="1:40" ht="28.8">
      <c r="A48" s="7">
        <v>46</v>
      </c>
      <c r="B48" s="14" t="s">
        <v>175</v>
      </c>
      <c r="C48" s="14" t="s">
        <v>176</v>
      </c>
      <c r="D48" s="14" t="str">
        <f>VLOOKUP(C48,'[1]教材征订 (发给教研室、加创业班)'!$C$2:$H$573,2,0)</f>
        <v>人因工程</v>
      </c>
      <c r="E48" s="14" t="str">
        <f>VLOOKUP(C48,'[1]教材征订 (发给教研室、加创业班)'!$C$2:$H$573,3,0)</f>
        <v>孙林岩等</v>
      </c>
      <c r="F48" s="14" t="str">
        <f>VLOOKUP(C48,'[1]教材征订 (发给教研室、加创业班)'!$C$2:$H$573,4,0)</f>
        <v>科学出版社</v>
      </c>
      <c r="G48" s="14" t="str">
        <f>VLOOKUP(C48,'[1]教材征订 (发给教研室、加创业班)'!$C$2:$H$573,5,0)</f>
        <v>第一版</v>
      </c>
      <c r="H48" s="14" t="str">
        <f>VLOOKUP(C48,'[1]教材征订 (发给教研室、加创业班)'!$C$2:$H$573,6,0)</f>
        <v>ISBN:978-7-03-1899-2</v>
      </c>
      <c r="I48" s="59" t="str">
        <f t="shared" si="0"/>
        <v>2016级工业工程</v>
      </c>
      <c r="J48" s="7">
        <v>50</v>
      </c>
      <c r="K48" s="9" t="s">
        <v>177</v>
      </c>
      <c r="L48" s="7"/>
      <c r="M48" s="7"/>
      <c r="N48" s="7"/>
      <c r="P48" s="8">
        <v>20161309</v>
      </c>
      <c r="Q48" s="14" t="s">
        <v>62</v>
      </c>
      <c r="R48" s="14" t="s">
        <v>26</v>
      </c>
      <c r="S48" s="7" t="s">
        <v>27</v>
      </c>
      <c r="T48" s="14" t="s">
        <v>28</v>
      </c>
      <c r="U48" s="14" t="s">
        <v>29</v>
      </c>
      <c r="V48" s="14" t="s">
        <v>30</v>
      </c>
      <c r="W48" s="14" t="s">
        <v>31</v>
      </c>
      <c r="X48" s="14" t="s">
        <v>31</v>
      </c>
      <c r="Y48" s="14" t="s">
        <v>33</v>
      </c>
      <c r="Z48" s="14" t="s">
        <v>33</v>
      </c>
      <c r="AA48" s="14" t="s">
        <v>35</v>
      </c>
      <c r="AB48" s="7" t="s">
        <v>36</v>
      </c>
      <c r="AC48" s="7">
        <v>1</v>
      </c>
      <c r="AD48" s="7">
        <v>2</v>
      </c>
      <c r="AE48" s="24"/>
      <c r="AI48" s="15" t="s">
        <v>47</v>
      </c>
      <c r="AJ48" s="15" t="s">
        <v>38</v>
      </c>
      <c r="AK48" s="15" t="s">
        <v>39</v>
      </c>
      <c r="AL48" s="15" t="s">
        <v>40</v>
      </c>
      <c r="AM48">
        <v>2016</v>
      </c>
      <c r="AN48" t="s">
        <v>62</v>
      </c>
    </row>
    <row r="49" spans="1:40" ht="43.2">
      <c r="A49" s="7">
        <v>47</v>
      </c>
      <c r="B49" s="14" t="s">
        <v>178</v>
      </c>
      <c r="C49" s="14" t="s">
        <v>179</v>
      </c>
      <c r="D49" s="14" t="str">
        <f>VLOOKUP(C49,'[1]教材征订 (发给教研室、加创业班)'!$C$2:$H$573,2,0)</f>
        <v>安全系统工程</v>
      </c>
      <c r="E49" s="14" t="str">
        <f>VLOOKUP(C49,'[1]教材征订 (发给教研室、加创业班)'!$C$2:$H$573,3,0)</f>
        <v>王洪德</v>
      </c>
      <c r="F49" s="14" t="str">
        <f>VLOOKUP(C49,'[1]教材征订 (发给教研室、加创业班)'!$C$2:$H$573,4,0)</f>
        <v>国防工业出版社</v>
      </c>
      <c r="G49" s="14">
        <f>VLOOKUP(C49,'[1]教材征订 (发给教研室、加创业班)'!$C$2:$H$573,5,0)</f>
        <v>0</v>
      </c>
      <c r="H49" s="14" t="str">
        <f>VLOOKUP(C49,'[1]教材征订 (发给教研室、加创业班)'!$C$2:$H$573,6,0)</f>
        <v>ISBN:978-7-118-08594-5</v>
      </c>
      <c r="I49" s="59" t="str">
        <f t="shared" si="0"/>
        <v>2015级工业工程</v>
      </c>
      <c r="J49" s="7">
        <v>81</v>
      </c>
      <c r="K49" s="9" t="s">
        <v>180</v>
      </c>
      <c r="L49" s="7"/>
      <c r="M49" s="7"/>
      <c r="N49" s="7"/>
      <c r="P49" s="8">
        <v>20151309</v>
      </c>
      <c r="Q49" s="14" t="s">
        <v>62</v>
      </c>
      <c r="R49" s="14" t="s">
        <v>26</v>
      </c>
      <c r="S49" s="7" t="s">
        <v>27</v>
      </c>
      <c r="T49" s="14" t="s">
        <v>57</v>
      </c>
      <c r="U49" s="14" t="s">
        <v>29</v>
      </c>
      <c r="V49" s="14" t="s">
        <v>30</v>
      </c>
      <c r="W49" s="14" t="s">
        <v>31</v>
      </c>
      <c r="X49" s="14" t="s">
        <v>31</v>
      </c>
      <c r="Y49" s="14" t="s">
        <v>33</v>
      </c>
      <c r="Z49" s="14" t="s">
        <v>33</v>
      </c>
      <c r="AA49" s="14" t="s">
        <v>35</v>
      </c>
      <c r="AB49" s="7" t="s">
        <v>36</v>
      </c>
      <c r="AC49" s="7">
        <v>1</v>
      </c>
      <c r="AD49" s="7">
        <v>2</v>
      </c>
      <c r="AE49" s="24"/>
      <c r="AI49" s="15" t="s">
        <v>37</v>
      </c>
      <c r="AJ49" s="15" t="s">
        <v>38</v>
      </c>
      <c r="AK49" s="15" t="s">
        <v>39</v>
      </c>
      <c r="AL49" s="15" t="s">
        <v>40</v>
      </c>
      <c r="AM49">
        <v>2015</v>
      </c>
      <c r="AN49" t="s">
        <v>62</v>
      </c>
    </row>
    <row r="50" spans="1:40" ht="28.8">
      <c r="A50" s="7">
        <v>48</v>
      </c>
      <c r="B50" s="14" t="s">
        <v>181</v>
      </c>
      <c r="C50" s="14" t="s">
        <v>182</v>
      </c>
      <c r="D50" s="14" t="str">
        <f>VLOOKUP(C50,'[1]教材征订 (发给教研室、加创业班)'!$C$2:$H$573,2,0)</f>
        <v>工业工程专业英语</v>
      </c>
      <c r="E50" s="14" t="str">
        <f>VLOOKUP(C50,'[1]教材征订 (发给教研室、加创业班)'!$C$2:$H$573,3,0)</f>
        <v>周跃进、任秉银</v>
      </c>
      <c r="F50" s="14" t="str">
        <f>VLOOKUP(C50,'[1]教材征订 (发给教研室、加创业班)'!$C$2:$H$573,4,0)</f>
        <v>机械工业出版社</v>
      </c>
      <c r="G50" s="14" t="str">
        <f>VLOOKUP(C50,'[1]教材征订 (发给教研室、加创业班)'!$C$2:$H$573,5,0)</f>
        <v>最新版</v>
      </c>
      <c r="H50" s="14" t="str">
        <f>VLOOKUP(C50,'[1]教材征订 (发给教研室、加创业班)'!$C$2:$H$573,6,0)</f>
        <v>ISBN:7-111-19911-1</v>
      </c>
      <c r="I50" s="59" t="str">
        <f t="shared" si="0"/>
        <v>2015级工业工程</v>
      </c>
      <c r="J50" s="7">
        <v>81</v>
      </c>
      <c r="K50" s="9" t="s">
        <v>183</v>
      </c>
      <c r="L50" s="7"/>
      <c r="M50" s="7"/>
      <c r="N50" s="7"/>
      <c r="P50" s="8">
        <v>20151309</v>
      </c>
      <c r="Q50" s="14" t="s">
        <v>62</v>
      </c>
      <c r="R50" s="14" t="s">
        <v>26</v>
      </c>
      <c r="S50" s="7" t="s">
        <v>27</v>
      </c>
      <c r="T50" s="14" t="s">
        <v>28</v>
      </c>
      <c r="U50" s="14" t="s">
        <v>44</v>
      </c>
      <c r="V50" s="14" t="s">
        <v>30</v>
      </c>
      <c r="W50" s="14" t="s">
        <v>45</v>
      </c>
      <c r="X50" s="14" t="s">
        <v>45</v>
      </c>
      <c r="Y50" s="14" t="s">
        <v>33</v>
      </c>
      <c r="Z50" s="14" t="s">
        <v>33</v>
      </c>
      <c r="AA50" s="14" t="s">
        <v>46</v>
      </c>
      <c r="AB50" s="7" t="s">
        <v>36</v>
      </c>
      <c r="AC50" s="7">
        <v>1</v>
      </c>
      <c r="AD50" s="7">
        <v>2</v>
      </c>
      <c r="AE50" s="24"/>
      <c r="AI50" s="15" t="s">
        <v>37</v>
      </c>
      <c r="AJ50" s="15" t="s">
        <v>38</v>
      </c>
      <c r="AK50" s="15" t="s">
        <v>39</v>
      </c>
      <c r="AL50" s="15" t="s">
        <v>40</v>
      </c>
      <c r="AM50">
        <v>2015</v>
      </c>
      <c r="AN50" t="s">
        <v>62</v>
      </c>
    </row>
    <row r="51" spans="1:40" ht="28.8" customHeight="1">
      <c r="A51" s="7">
        <v>49</v>
      </c>
      <c r="B51" s="80" t="s">
        <v>184</v>
      </c>
      <c r="C51" s="80" t="s">
        <v>185</v>
      </c>
      <c r="D51" s="80" t="str">
        <f>VLOOKUP(C51,'[1]教材征订 (发给教研室、加创业班)'!$C$2:$H$573,2,0)</f>
        <v>公共部门绩效管理</v>
      </c>
      <c r="E51" s="80" t="str">
        <f>VLOOKUP(C51,'[1]教材征订 (发给教研室、加创业班)'!$C$2:$H$573,3,0)</f>
        <v>胡税根</v>
      </c>
      <c r="F51" s="80" t="str">
        <f>VLOOKUP(C51,'[1]教材征订 (发给教研室、加创业班)'!$C$2:$H$573,4,0)</f>
        <v>浙江大学出版社</v>
      </c>
      <c r="G51" s="80" t="str">
        <f>VLOOKUP(C51,'[1]教材征订 (发给教研室、加创业班)'!$C$2:$H$573,5,0)</f>
        <v>最新版</v>
      </c>
      <c r="H51" s="80">
        <f>VLOOKUP(C51,'[1]教材征订 (发给教研室、加创业班)'!$C$2:$H$573,6,0)</f>
        <v>0</v>
      </c>
      <c r="I51" s="59" t="str">
        <f t="shared" si="0"/>
        <v>2016级公共事业管理(体育)</v>
      </c>
      <c r="J51" s="7">
        <v>19</v>
      </c>
      <c r="K51" s="71" t="s">
        <v>186</v>
      </c>
      <c r="L51" s="7"/>
      <c r="M51" s="7"/>
      <c r="N51" s="7"/>
      <c r="P51" s="8">
        <v>20161319</v>
      </c>
      <c r="Q51" s="14" t="s">
        <v>83</v>
      </c>
      <c r="R51" s="14" t="s">
        <v>26</v>
      </c>
      <c r="S51" s="7" t="s">
        <v>27</v>
      </c>
      <c r="T51" s="14" t="s">
        <v>57</v>
      </c>
      <c r="U51" s="14" t="s">
        <v>29</v>
      </c>
      <c r="V51" s="14" t="s">
        <v>30</v>
      </c>
      <c r="W51" s="14" t="s">
        <v>31</v>
      </c>
      <c r="X51" s="14" t="s">
        <v>31</v>
      </c>
      <c r="Y51" s="14" t="s">
        <v>33</v>
      </c>
      <c r="Z51" s="14" t="s">
        <v>33</v>
      </c>
      <c r="AA51" s="14" t="s">
        <v>35</v>
      </c>
      <c r="AB51" s="7" t="s">
        <v>36</v>
      </c>
      <c r="AC51" s="72">
        <v>1</v>
      </c>
      <c r="AD51" s="69">
        <v>2</v>
      </c>
      <c r="AE51" s="69"/>
      <c r="AI51" s="15" t="s">
        <v>47</v>
      </c>
      <c r="AJ51" s="15" t="s">
        <v>38</v>
      </c>
      <c r="AK51" s="15" t="s">
        <v>39</v>
      </c>
      <c r="AL51" s="15" t="s">
        <v>40</v>
      </c>
      <c r="AM51">
        <v>2016</v>
      </c>
      <c r="AN51" t="s">
        <v>83</v>
      </c>
    </row>
    <row r="52" spans="1:40" ht="28.8">
      <c r="A52" s="7">
        <v>50</v>
      </c>
      <c r="B52" s="82"/>
      <c r="C52" s="82" t="s">
        <v>185</v>
      </c>
      <c r="D52" s="82" t="str">
        <f>VLOOKUP(C52,'[1]教材征订 (发给教研室、加创业班)'!$C$2:$H$573,2,0)</f>
        <v>公共部门绩效管理</v>
      </c>
      <c r="E52" s="82" t="str">
        <f>VLOOKUP(C52,'[1]教材征订 (发给教研室、加创业班)'!$C$2:$H$573,3,0)</f>
        <v>胡税根</v>
      </c>
      <c r="F52" s="82" t="str">
        <f>VLOOKUP(C52,'[1]教材征订 (发给教研室、加创业班)'!$C$2:$H$573,4,0)</f>
        <v>浙江大学出版社</v>
      </c>
      <c r="G52" s="82" t="str">
        <f>VLOOKUP(C52,'[1]教材征订 (发给教研室、加创业班)'!$C$2:$H$573,5,0)</f>
        <v>最新版</v>
      </c>
      <c r="H52" s="82">
        <f>VLOOKUP(C52,'[1]教材征订 (发给教研室、加创业班)'!$C$2:$H$573,6,0)</f>
        <v>0</v>
      </c>
      <c r="I52" s="59" t="str">
        <f t="shared" si="0"/>
        <v>2016级公共事业管理</v>
      </c>
      <c r="J52" s="7">
        <v>40</v>
      </c>
      <c r="K52" s="71"/>
      <c r="L52" s="7"/>
      <c r="M52" s="7"/>
      <c r="N52" s="7"/>
      <c r="P52" s="16" t="s">
        <v>86</v>
      </c>
      <c r="Q52" s="14" t="s">
        <v>87</v>
      </c>
      <c r="R52" s="14" t="s">
        <v>26</v>
      </c>
      <c r="S52" s="7" t="s">
        <v>27</v>
      </c>
      <c r="T52" s="14" t="s">
        <v>57</v>
      </c>
      <c r="U52" s="14" t="s">
        <v>29</v>
      </c>
      <c r="V52" s="14" t="s">
        <v>30</v>
      </c>
      <c r="W52" s="14" t="s">
        <v>31</v>
      </c>
      <c r="X52" s="14" t="s">
        <v>31</v>
      </c>
      <c r="Y52" s="14" t="s">
        <v>33</v>
      </c>
      <c r="Z52" s="14" t="s">
        <v>33</v>
      </c>
      <c r="AA52" s="14" t="s">
        <v>35</v>
      </c>
      <c r="AB52" s="7" t="s">
        <v>36</v>
      </c>
      <c r="AC52" s="74"/>
      <c r="AD52" s="70">
        <v>2</v>
      </c>
      <c r="AE52" s="70"/>
      <c r="AI52" s="15" t="s">
        <v>47</v>
      </c>
      <c r="AJ52" s="15" t="s">
        <v>38</v>
      </c>
      <c r="AK52" s="15" t="s">
        <v>39</v>
      </c>
      <c r="AL52" s="15" t="s">
        <v>40</v>
      </c>
      <c r="AM52">
        <v>2016</v>
      </c>
      <c r="AN52" t="s">
        <v>87</v>
      </c>
    </row>
    <row r="53" spans="1:40" ht="27" customHeight="1">
      <c r="A53" s="7">
        <v>51</v>
      </c>
      <c r="B53" s="80" t="s">
        <v>187</v>
      </c>
      <c r="C53" s="80" t="s">
        <v>188</v>
      </c>
      <c r="D53" s="80" t="str">
        <f>VLOOKUP(C53,'[1]教材征订 (发给教研室、加创业班)'!$C$2:$H$573,2,0)</f>
        <v>公共关系学</v>
      </c>
      <c r="E53" s="80" t="str">
        <f>VLOOKUP(C53,'[1]教材征订 (发给教研室、加创业班)'!$C$2:$H$573,3,0)</f>
        <v>居延安</v>
      </c>
      <c r="F53" s="80" t="str">
        <f>VLOOKUP(C53,'[1]教材征订 (发给教研室、加创业班)'!$C$2:$H$573,4,0)</f>
        <v>复旦大学出版社</v>
      </c>
      <c r="G53" s="80" t="str">
        <f>VLOOKUP(C53,'[1]教材征订 (发给教研室、加创业班)'!$C$2:$H$573,5,0)</f>
        <v>2013年6月第五版</v>
      </c>
      <c r="H53" s="80" t="str">
        <f>VLOOKUP(C53,'[1]教材征订 (发给教研室、加创业班)'!$C$2:$H$573,6,0)</f>
        <v>ISBN：9787309096385</v>
      </c>
      <c r="I53" s="59" t="str">
        <f t="shared" si="0"/>
        <v>2015级公共事业管理(体育)</v>
      </c>
      <c r="J53" s="7">
        <v>15</v>
      </c>
      <c r="K53" s="71" t="s">
        <v>189</v>
      </c>
      <c r="L53" s="7"/>
      <c r="M53" s="7"/>
      <c r="N53" s="7"/>
      <c r="P53" s="8">
        <v>20151319</v>
      </c>
      <c r="Q53" s="14" t="s">
        <v>83</v>
      </c>
      <c r="R53" s="14" t="s">
        <v>26</v>
      </c>
      <c r="S53" s="7" t="s">
        <v>27</v>
      </c>
      <c r="T53" s="14" t="s">
        <v>57</v>
      </c>
      <c r="U53" s="14" t="s">
        <v>29</v>
      </c>
      <c r="V53" s="14" t="s">
        <v>30</v>
      </c>
      <c r="W53" s="14" t="s">
        <v>31</v>
      </c>
      <c r="X53" s="14" t="s">
        <v>31</v>
      </c>
      <c r="Y53" s="14" t="s">
        <v>33</v>
      </c>
      <c r="Z53" s="14" t="s">
        <v>33</v>
      </c>
      <c r="AA53" s="14" t="s">
        <v>35</v>
      </c>
      <c r="AB53" s="7" t="s">
        <v>36</v>
      </c>
      <c r="AC53" s="72">
        <v>1</v>
      </c>
      <c r="AD53" s="69">
        <v>2</v>
      </c>
      <c r="AE53" s="69"/>
      <c r="AI53" s="15" t="s">
        <v>37</v>
      </c>
      <c r="AJ53" s="15" t="s">
        <v>38</v>
      </c>
      <c r="AK53" s="15" t="s">
        <v>39</v>
      </c>
      <c r="AL53" s="15" t="s">
        <v>40</v>
      </c>
      <c r="AM53">
        <v>2015</v>
      </c>
      <c r="AN53" t="s">
        <v>83</v>
      </c>
    </row>
    <row r="54" spans="1:40" ht="27" customHeight="1">
      <c r="A54" s="7">
        <v>52</v>
      </c>
      <c r="B54" s="82"/>
      <c r="C54" s="82" t="s">
        <v>188</v>
      </c>
      <c r="D54" s="82" t="str">
        <f>VLOOKUP(C54,'[1]教材征订 (发给教研室、加创业班)'!$C$2:$H$573,2,0)</f>
        <v>公共关系学</v>
      </c>
      <c r="E54" s="82" t="str">
        <f>VLOOKUP(C54,'[1]教材征订 (发给教研室、加创业班)'!$C$2:$H$573,3,0)</f>
        <v>居延安</v>
      </c>
      <c r="F54" s="82" t="str">
        <f>VLOOKUP(C54,'[1]教材征订 (发给教研室、加创业班)'!$C$2:$H$573,4,0)</f>
        <v>复旦大学出版社</v>
      </c>
      <c r="G54" s="82" t="str">
        <f>VLOOKUP(C54,'[1]教材征订 (发给教研室、加创业班)'!$C$2:$H$573,5,0)</f>
        <v>2013年6月第五版</v>
      </c>
      <c r="H54" s="82" t="str">
        <f>VLOOKUP(C54,'[1]教材征订 (发给教研室、加创业班)'!$C$2:$H$573,6,0)</f>
        <v>ISBN：9787309096385</v>
      </c>
      <c r="I54" s="59" t="str">
        <f t="shared" si="0"/>
        <v>2015级国际经济与贸易</v>
      </c>
      <c r="J54" s="7">
        <v>113</v>
      </c>
      <c r="K54" s="71"/>
      <c r="L54" s="7"/>
      <c r="M54" s="7"/>
      <c r="N54" s="7"/>
      <c r="P54" s="8">
        <v>20151301</v>
      </c>
      <c r="Q54" s="14" t="s">
        <v>77</v>
      </c>
      <c r="R54" s="14" t="s">
        <v>26</v>
      </c>
      <c r="S54" s="7" t="s">
        <v>27</v>
      </c>
      <c r="T54" s="14" t="s">
        <v>57</v>
      </c>
      <c r="U54" s="14" t="s">
        <v>29</v>
      </c>
      <c r="V54" s="14" t="s">
        <v>30</v>
      </c>
      <c r="W54" s="14" t="s">
        <v>31</v>
      </c>
      <c r="X54" s="14" t="s">
        <v>31</v>
      </c>
      <c r="Y54" s="14" t="s">
        <v>33</v>
      </c>
      <c r="Z54" s="14" t="s">
        <v>33</v>
      </c>
      <c r="AA54" s="14" t="s">
        <v>35</v>
      </c>
      <c r="AB54" s="7" t="s">
        <v>36</v>
      </c>
      <c r="AC54" s="74"/>
      <c r="AD54" s="70">
        <v>2</v>
      </c>
      <c r="AE54" s="70"/>
      <c r="AI54" s="15" t="s">
        <v>37</v>
      </c>
      <c r="AJ54" s="15" t="s">
        <v>38</v>
      </c>
      <c r="AK54" s="15" t="s">
        <v>39</v>
      </c>
      <c r="AL54" s="15" t="s">
        <v>40</v>
      </c>
      <c r="AM54">
        <v>2015</v>
      </c>
      <c r="AN54" t="s">
        <v>77</v>
      </c>
    </row>
    <row r="55" spans="1:40" ht="22.2" customHeight="1">
      <c r="A55" s="7">
        <v>53</v>
      </c>
      <c r="B55" s="80" t="s">
        <v>190</v>
      </c>
      <c r="C55" s="80" t="s">
        <v>191</v>
      </c>
      <c r="D55" s="80" t="str">
        <f>VLOOKUP(C55,'[1]教材征订 (发给教研室、加创业班)'!$C$2:$H$573,2,0)</f>
        <v>公共管理学</v>
      </c>
      <c r="E55" s="80" t="str">
        <f>VLOOKUP(C55,'[1]教材征订 (发给教研室、加创业班)'!$C$2:$H$573,3,0)</f>
        <v>张军涛、曹煜玲编著</v>
      </c>
      <c r="F55" s="80" t="str">
        <f>VLOOKUP(C55,'[1]教材征订 (发给教研室、加创业班)'!$C$2:$H$573,4,0)</f>
        <v>清华大学出版社</v>
      </c>
      <c r="G55" s="80" t="str">
        <f>VLOOKUP(C55,'[1]教材征订 (发给教研室、加创业班)'!$C$2:$H$573,5,0)</f>
        <v>第一版</v>
      </c>
      <c r="H55" s="80">
        <f>VLOOKUP(C55,'[1]教材征订 (发给教研室、加创业班)'!$C$2:$H$573,6,0)</f>
        <v>0</v>
      </c>
      <c r="I55" s="59" t="str">
        <f t="shared" si="0"/>
        <v>2017级工业工程</v>
      </c>
      <c r="J55" s="7">
        <v>50</v>
      </c>
      <c r="K55" s="85" t="s">
        <v>186</v>
      </c>
      <c r="L55" s="7"/>
      <c r="M55" s="7"/>
      <c r="N55" s="7"/>
      <c r="P55" s="8">
        <v>20171309</v>
      </c>
      <c r="Q55" s="14" t="s">
        <v>62</v>
      </c>
      <c r="R55" s="14" t="s">
        <v>144</v>
      </c>
      <c r="S55" s="7" t="s">
        <v>27</v>
      </c>
      <c r="T55" s="14" t="s">
        <v>57</v>
      </c>
      <c r="U55" s="14" t="s">
        <v>44</v>
      </c>
      <c r="V55" s="14" t="s">
        <v>30</v>
      </c>
      <c r="W55" s="14" t="s">
        <v>45</v>
      </c>
      <c r="X55" s="14" t="s">
        <v>45</v>
      </c>
      <c r="Y55" s="14" t="s">
        <v>33</v>
      </c>
      <c r="Z55" s="14" t="s">
        <v>33</v>
      </c>
      <c r="AA55" s="14" t="s">
        <v>46</v>
      </c>
      <c r="AB55" s="7" t="s">
        <v>36</v>
      </c>
      <c r="AC55" s="72">
        <v>1</v>
      </c>
      <c r="AD55" s="7">
        <v>2</v>
      </c>
      <c r="AE55" s="24"/>
      <c r="AI55" s="15" t="s">
        <v>121</v>
      </c>
      <c r="AJ55" s="15" t="s">
        <v>38</v>
      </c>
      <c r="AK55" s="15" t="s">
        <v>39</v>
      </c>
      <c r="AL55" s="15" t="s">
        <v>40</v>
      </c>
      <c r="AM55">
        <v>2017</v>
      </c>
      <c r="AN55" t="s">
        <v>62</v>
      </c>
    </row>
    <row r="56" spans="1:40" ht="22.2" customHeight="1">
      <c r="A56" s="7">
        <v>54</v>
      </c>
      <c r="B56" s="81"/>
      <c r="C56" s="81" t="s">
        <v>191</v>
      </c>
      <c r="D56" s="81" t="str">
        <f>VLOOKUP(C56,'[1]教材征订 (发给教研室、加创业班)'!$C$2:$H$573,2,0)</f>
        <v>公共管理学</v>
      </c>
      <c r="E56" s="81" t="str">
        <f>VLOOKUP(C56,'[1]教材征订 (发给教研室、加创业班)'!$C$2:$H$573,3,0)</f>
        <v>张军涛、曹煜玲编著</v>
      </c>
      <c r="F56" s="81" t="str">
        <f>VLOOKUP(C56,'[1]教材征订 (发给教研室、加创业班)'!$C$2:$H$573,4,0)</f>
        <v>清华大学出版社</v>
      </c>
      <c r="G56" s="81" t="str">
        <f>VLOOKUP(C56,'[1]教材征订 (发给教研室、加创业班)'!$C$2:$H$573,5,0)</f>
        <v>第一版</v>
      </c>
      <c r="H56" s="81">
        <f>VLOOKUP(C56,'[1]教材征订 (发给教研室、加创业班)'!$C$2:$H$573,6,0)</f>
        <v>0</v>
      </c>
      <c r="I56" s="59" t="str">
        <f t="shared" si="0"/>
        <v>2017级公共事业管理</v>
      </c>
      <c r="J56" s="7">
        <v>14</v>
      </c>
      <c r="K56" s="86"/>
      <c r="L56" s="7"/>
      <c r="M56" s="7"/>
      <c r="N56" s="7"/>
      <c r="P56" s="8">
        <v>20171317</v>
      </c>
      <c r="Q56" s="14" t="s">
        <v>87</v>
      </c>
      <c r="R56" s="14" t="s">
        <v>144</v>
      </c>
      <c r="S56" s="7" t="s">
        <v>27</v>
      </c>
      <c r="T56" s="14" t="s">
        <v>57</v>
      </c>
      <c r="U56" s="14" t="s">
        <v>44</v>
      </c>
      <c r="V56" s="14" t="s">
        <v>30</v>
      </c>
      <c r="W56" s="14" t="s">
        <v>45</v>
      </c>
      <c r="X56" s="14" t="s">
        <v>45</v>
      </c>
      <c r="Y56" s="14" t="s">
        <v>33</v>
      </c>
      <c r="Z56" s="14" t="s">
        <v>33</v>
      </c>
      <c r="AA56" s="14" t="s">
        <v>46</v>
      </c>
      <c r="AB56" s="7" t="s">
        <v>36</v>
      </c>
      <c r="AC56" s="73"/>
      <c r="AD56" s="7"/>
      <c r="AE56" s="24"/>
      <c r="AI56" s="15" t="s">
        <v>121</v>
      </c>
      <c r="AJ56" s="15" t="s">
        <v>38</v>
      </c>
      <c r="AK56" s="15" t="s">
        <v>39</v>
      </c>
      <c r="AL56" s="15" t="s">
        <v>40</v>
      </c>
      <c r="AM56">
        <v>2017</v>
      </c>
      <c r="AN56" t="s">
        <v>87</v>
      </c>
    </row>
    <row r="57" spans="1:40" ht="22.2" customHeight="1">
      <c r="A57" s="7">
        <v>55</v>
      </c>
      <c r="B57" s="81"/>
      <c r="C57" s="81" t="s">
        <v>191</v>
      </c>
      <c r="D57" s="81" t="str">
        <f>VLOOKUP(C57,'[1]教材征订 (发给教研室、加创业班)'!$C$2:$H$573,2,0)</f>
        <v>公共管理学</v>
      </c>
      <c r="E57" s="81" t="str">
        <f>VLOOKUP(C57,'[1]教材征订 (发给教研室、加创业班)'!$C$2:$H$573,3,0)</f>
        <v>张军涛、曹煜玲编著</v>
      </c>
      <c r="F57" s="81" t="str">
        <f>VLOOKUP(C57,'[1]教材征订 (发给教研室、加创业班)'!$C$2:$H$573,4,0)</f>
        <v>清华大学出版社</v>
      </c>
      <c r="G57" s="81" t="str">
        <f>VLOOKUP(C57,'[1]教材征订 (发给教研室、加创业班)'!$C$2:$H$573,5,0)</f>
        <v>第一版</v>
      </c>
      <c r="H57" s="81">
        <f>VLOOKUP(C57,'[1]教材征订 (发给教研室、加创业班)'!$C$2:$H$573,6,0)</f>
        <v>0</v>
      </c>
      <c r="I57" s="59" t="str">
        <f t="shared" si="0"/>
        <v>2017级管理类</v>
      </c>
      <c r="J57" s="7">
        <v>404</v>
      </c>
      <c r="K57" s="86"/>
      <c r="L57" s="7"/>
      <c r="M57" s="7"/>
      <c r="N57" s="7"/>
      <c r="P57" s="8">
        <v>20171349</v>
      </c>
      <c r="Q57" s="14" t="s">
        <v>192</v>
      </c>
      <c r="R57" s="14" t="s">
        <v>144</v>
      </c>
      <c r="S57" s="7" t="s">
        <v>27</v>
      </c>
      <c r="T57" s="14" t="s">
        <v>57</v>
      </c>
      <c r="U57" s="14" t="s">
        <v>44</v>
      </c>
      <c r="V57" s="14" t="s">
        <v>30</v>
      </c>
      <c r="W57" s="14" t="s">
        <v>45</v>
      </c>
      <c r="X57" s="14" t="s">
        <v>45</v>
      </c>
      <c r="Y57" s="14" t="s">
        <v>33</v>
      </c>
      <c r="Z57" s="14" t="s">
        <v>33</v>
      </c>
      <c r="AA57" s="14" t="s">
        <v>46</v>
      </c>
      <c r="AB57" s="7" t="s">
        <v>36</v>
      </c>
      <c r="AC57" s="73"/>
      <c r="AD57" s="7">
        <v>2</v>
      </c>
      <c r="AE57" s="24"/>
      <c r="AI57" s="15" t="s">
        <v>121</v>
      </c>
      <c r="AJ57" s="15" t="s">
        <v>38</v>
      </c>
      <c r="AK57" s="15" t="s">
        <v>39</v>
      </c>
      <c r="AL57" s="15" t="s">
        <v>40</v>
      </c>
      <c r="AM57">
        <v>2017</v>
      </c>
      <c r="AN57" t="s">
        <v>192</v>
      </c>
    </row>
    <row r="58" spans="1:40" ht="22.2" customHeight="1">
      <c r="A58" s="7">
        <v>56</v>
      </c>
      <c r="B58" s="81"/>
      <c r="C58" s="81" t="s">
        <v>191</v>
      </c>
      <c r="D58" s="81" t="str">
        <f>VLOOKUP(C58,'[1]教材征订 (发给教研室、加创业班)'!$C$2:$H$573,2,0)</f>
        <v>公共管理学</v>
      </c>
      <c r="E58" s="81" t="str">
        <f>VLOOKUP(C58,'[1]教材征订 (发给教研室、加创业班)'!$C$2:$H$573,3,0)</f>
        <v>张军涛、曹煜玲编著</v>
      </c>
      <c r="F58" s="81" t="str">
        <f>VLOOKUP(C58,'[1]教材征订 (发给教研室、加创业班)'!$C$2:$H$573,4,0)</f>
        <v>清华大学出版社</v>
      </c>
      <c r="G58" s="81" t="str">
        <f>VLOOKUP(C58,'[1]教材征订 (发给教研室、加创业班)'!$C$2:$H$573,5,0)</f>
        <v>第一版</v>
      </c>
      <c r="H58" s="81">
        <f>VLOOKUP(C58,'[1]教材征订 (发给教研室、加创业班)'!$C$2:$H$573,6,0)</f>
        <v>0</v>
      </c>
      <c r="I58" s="59" t="str">
        <f t="shared" si="0"/>
        <v>2017级国际经济与贸易</v>
      </c>
      <c r="J58" s="7">
        <v>125</v>
      </c>
      <c r="K58" s="87"/>
      <c r="L58" s="7"/>
      <c r="M58" s="7"/>
      <c r="N58" s="7"/>
      <c r="P58" s="8">
        <v>20171301</v>
      </c>
      <c r="Q58" s="14" t="s">
        <v>77</v>
      </c>
      <c r="R58" s="14" t="s">
        <v>144</v>
      </c>
      <c r="S58" s="7" t="s">
        <v>27</v>
      </c>
      <c r="T58" s="14" t="s">
        <v>57</v>
      </c>
      <c r="U58" s="14" t="s">
        <v>44</v>
      </c>
      <c r="V58" s="14" t="s">
        <v>30</v>
      </c>
      <c r="W58" s="14" t="s">
        <v>45</v>
      </c>
      <c r="X58" s="14" t="s">
        <v>45</v>
      </c>
      <c r="Y58" s="14" t="s">
        <v>33</v>
      </c>
      <c r="Z58" s="14" t="s">
        <v>33</v>
      </c>
      <c r="AA58" s="14" t="s">
        <v>46</v>
      </c>
      <c r="AB58" s="7" t="s">
        <v>36</v>
      </c>
      <c r="AC58" s="73"/>
      <c r="AD58" s="7"/>
      <c r="AE58" s="24"/>
      <c r="AI58" s="15" t="s">
        <v>121</v>
      </c>
      <c r="AJ58" s="15" t="s">
        <v>38</v>
      </c>
      <c r="AK58" s="15" t="s">
        <v>39</v>
      </c>
      <c r="AL58" s="15" t="s">
        <v>40</v>
      </c>
      <c r="AM58">
        <v>2017</v>
      </c>
      <c r="AN58" t="s">
        <v>77</v>
      </c>
    </row>
    <row r="59" spans="1:40" ht="22.2" customHeight="1">
      <c r="A59" s="7">
        <v>57</v>
      </c>
      <c r="B59" s="81"/>
      <c r="C59" s="81" t="s">
        <v>191</v>
      </c>
      <c r="D59" s="81" t="str">
        <f>VLOOKUP(C59,'[1]教材征订 (发给教研室、加创业班)'!$C$2:$H$573,2,0)</f>
        <v>公共管理学</v>
      </c>
      <c r="E59" s="81" t="str">
        <f>VLOOKUP(C59,'[1]教材征订 (发给教研室、加创业班)'!$C$2:$H$573,3,0)</f>
        <v>张军涛、曹煜玲编著</v>
      </c>
      <c r="F59" s="81" t="str">
        <f>VLOOKUP(C59,'[1]教材征订 (发给教研室、加创业班)'!$C$2:$H$573,4,0)</f>
        <v>清华大学出版社</v>
      </c>
      <c r="G59" s="81" t="str">
        <f>VLOOKUP(C59,'[1]教材征订 (发给教研室、加创业班)'!$C$2:$H$573,5,0)</f>
        <v>第一版</v>
      </c>
      <c r="H59" s="81">
        <f>VLOOKUP(C59,'[1]教材征订 (发给教研室、加创业班)'!$C$2:$H$573,6,0)</f>
        <v>0</v>
      </c>
      <c r="I59" s="59" t="str">
        <f t="shared" si="0"/>
        <v>2017级会计学</v>
      </c>
      <c r="J59" s="7">
        <v>50</v>
      </c>
      <c r="K59" s="85" t="s">
        <v>1215</v>
      </c>
      <c r="L59" s="7"/>
      <c r="M59" s="7"/>
      <c r="N59" s="7"/>
      <c r="P59" s="8">
        <v>20171314</v>
      </c>
      <c r="Q59" s="14" t="s">
        <v>66</v>
      </c>
      <c r="R59" s="14" t="s">
        <v>144</v>
      </c>
      <c r="S59" s="7" t="s">
        <v>27</v>
      </c>
      <c r="T59" s="14" t="s">
        <v>57</v>
      </c>
      <c r="U59" s="14" t="s">
        <v>44</v>
      </c>
      <c r="V59" s="14" t="s">
        <v>30</v>
      </c>
      <c r="W59" s="14" t="s">
        <v>45</v>
      </c>
      <c r="X59" s="14" t="s">
        <v>45</v>
      </c>
      <c r="Y59" s="14" t="s">
        <v>33</v>
      </c>
      <c r="Z59" s="14" t="s">
        <v>33</v>
      </c>
      <c r="AA59" s="14" t="s">
        <v>46</v>
      </c>
      <c r="AB59" s="7" t="s">
        <v>36</v>
      </c>
      <c r="AC59" s="73"/>
      <c r="AD59" s="7"/>
      <c r="AE59" s="24"/>
      <c r="AI59" s="15" t="s">
        <v>121</v>
      </c>
      <c r="AJ59" s="15" t="s">
        <v>38</v>
      </c>
      <c r="AK59" s="15" t="s">
        <v>39</v>
      </c>
      <c r="AL59" s="15" t="s">
        <v>40</v>
      </c>
      <c r="AM59">
        <v>2017</v>
      </c>
      <c r="AN59" t="s">
        <v>66</v>
      </c>
    </row>
    <row r="60" spans="1:40" ht="22.2" customHeight="1">
      <c r="A60" s="7">
        <v>58</v>
      </c>
      <c r="B60" s="81"/>
      <c r="C60" s="81" t="s">
        <v>191</v>
      </c>
      <c r="D60" s="81" t="str">
        <f>VLOOKUP(C60,'[1]教材征订 (发给教研室、加创业班)'!$C$2:$H$573,2,0)</f>
        <v>公共管理学</v>
      </c>
      <c r="E60" s="81" t="str">
        <f>VLOOKUP(C60,'[1]教材征订 (发给教研室、加创业班)'!$C$2:$H$573,3,0)</f>
        <v>张军涛、曹煜玲编著</v>
      </c>
      <c r="F60" s="81" t="str">
        <f>VLOOKUP(C60,'[1]教材征订 (发给教研室、加创业班)'!$C$2:$H$573,4,0)</f>
        <v>清华大学出版社</v>
      </c>
      <c r="G60" s="81" t="str">
        <f>VLOOKUP(C60,'[1]教材征订 (发给教研室、加创业班)'!$C$2:$H$573,5,0)</f>
        <v>第一版</v>
      </c>
      <c r="H60" s="81">
        <f>VLOOKUP(C60,'[1]教材征订 (发给教研室、加创业班)'!$C$2:$H$573,6,0)</f>
        <v>0</v>
      </c>
      <c r="I60" s="59" t="str">
        <f t="shared" si="0"/>
        <v>2017级交通工程</v>
      </c>
      <c r="J60" s="7">
        <v>31</v>
      </c>
      <c r="K60" s="86"/>
      <c r="L60" s="7"/>
      <c r="M60" s="7"/>
      <c r="N60" s="7"/>
      <c r="P60" s="8">
        <v>20171704</v>
      </c>
      <c r="Q60" s="14" t="s">
        <v>193</v>
      </c>
      <c r="R60" s="14" t="s">
        <v>144</v>
      </c>
      <c r="S60" s="7" t="s">
        <v>27</v>
      </c>
      <c r="T60" s="14" t="s">
        <v>57</v>
      </c>
      <c r="U60" s="14" t="s">
        <v>44</v>
      </c>
      <c r="V60" s="14" t="s">
        <v>30</v>
      </c>
      <c r="W60" s="14" t="s">
        <v>45</v>
      </c>
      <c r="X60" s="14" t="s">
        <v>45</v>
      </c>
      <c r="Y60" s="14" t="s">
        <v>33</v>
      </c>
      <c r="Z60" s="14" t="s">
        <v>33</v>
      </c>
      <c r="AA60" s="14" t="s">
        <v>46</v>
      </c>
      <c r="AB60" s="7" t="s">
        <v>36</v>
      </c>
      <c r="AC60" s="73"/>
      <c r="AD60" s="7"/>
      <c r="AE60" s="24"/>
      <c r="AI60" s="15" t="s">
        <v>121</v>
      </c>
      <c r="AJ60" s="15" t="s">
        <v>38</v>
      </c>
      <c r="AK60" s="15" t="s">
        <v>39</v>
      </c>
      <c r="AL60" s="15" t="s">
        <v>40</v>
      </c>
      <c r="AM60">
        <v>2017</v>
      </c>
      <c r="AN60" t="s">
        <v>193</v>
      </c>
    </row>
    <row r="61" spans="1:40" ht="22.2" customHeight="1">
      <c r="A61" s="7">
        <v>59</v>
      </c>
      <c r="B61" s="81"/>
      <c r="C61" s="81" t="s">
        <v>191</v>
      </c>
      <c r="D61" s="81" t="str">
        <f>VLOOKUP(C61,'[1]教材征订 (发给教研室、加创业班)'!$C$2:$H$573,2,0)</f>
        <v>公共管理学</v>
      </c>
      <c r="E61" s="81" t="str">
        <f>VLOOKUP(C61,'[1]教材征订 (发给教研室、加创业班)'!$C$2:$H$573,3,0)</f>
        <v>张军涛、曹煜玲编著</v>
      </c>
      <c r="F61" s="81" t="str">
        <f>VLOOKUP(C61,'[1]教材征订 (发给教研室、加创业班)'!$C$2:$H$573,4,0)</f>
        <v>清华大学出版社</v>
      </c>
      <c r="G61" s="81" t="str">
        <f>VLOOKUP(C61,'[1]教材征订 (发给教研室、加创业班)'!$C$2:$H$573,5,0)</f>
        <v>第一版</v>
      </c>
      <c r="H61" s="81">
        <f>VLOOKUP(C61,'[1]教材征订 (发给教研室、加创业班)'!$C$2:$H$573,6,0)</f>
        <v>0</v>
      </c>
      <c r="I61" s="59" t="str">
        <f t="shared" si="0"/>
        <v>2017级金融学</v>
      </c>
      <c r="J61" s="7">
        <v>101</v>
      </c>
      <c r="K61" s="86"/>
      <c r="L61" s="7"/>
      <c r="M61" s="7"/>
      <c r="N61" s="7"/>
      <c r="P61" s="8">
        <v>20171304</v>
      </c>
      <c r="Q61" s="14" t="s">
        <v>43</v>
      </c>
      <c r="R61" s="14" t="s">
        <v>144</v>
      </c>
      <c r="S61" s="7" t="s">
        <v>27</v>
      </c>
      <c r="T61" s="14" t="s">
        <v>57</v>
      </c>
      <c r="U61" s="14" t="s">
        <v>44</v>
      </c>
      <c r="V61" s="14" t="s">
        <v>30</v>
      </c>
      <c r="W61" s="14" t="s">
        <v>45</v>
      </c>
      <c r="X61" s="14" t="s">
        <v>45</v>
      </c>
      <c r="Y61" s="14" t="s">
        <v>33</v>
      </c>
      <c r="Z61" s="14" t="s">
        <v>33</v>
      </c>
      <c r="AA61" s="14" t="s">
        <v>46</v>
      </c>
      <c r="AB61" s="7" t="s">
        <v>36</v>
      </c>
      <c r="AC61" s="73"/>
      <c r="AD61" s="7"/>
      <c r="AE61" s="24"/>
      <c r="AI61" s="15" t="s">
        <v>121</v>
      </c>
      <c r="AJ61" s="15" t="s">
        <v>38</v>
      </c>
      <c r="AK61" s="15" t="s">
        <v>39</v>
      </c>
      <c r="AL61" s="15" t="s">
        <v>40</v>
      </c>
      <c r="AM61">
        <v>2017</v>
      </c>
      <c r="AN61" t="s">
        <v>43</v>
      </c>
    </row>
    <row r="62" spans="1:40" ht="22.2" customHeight="1">
      <c r="A62" s="7">
        <v>60</v>
      </c>
      <c r="B62" s="82"/>
      <c r="C62" s="82" t="s">
        <v>191</v>
      </c>
      <c r="D62" s="82" t="str">
        <f>VLOOKUP(C62,'[1]教材征订 (发给教研室、加创业班)'!$C$2:$H$573,2,0)</f>
        <v>公共管理学</v>
      </c>
      <c r="E62" s="82" t="str">
        <f>VLOOKUP(C62,'[1]教材征订 (发给教研室、加创业班)'!$C$2:$H$573,3,0)</f>
        <v>张军涛、曹煜玲编著</v>
      </c>
      <c r="F62" s="82" t="str">
        <f>VLOOKUP(C62,'[1]教材征订 (发给教研室、加创业班)'!$C$2:$H$573,4,0)</f>
        <v>清华大学出版社</v>
      </c>
      <c r="G62" s="82" t="str">
        <f>VLOOKUP(C62,'[1]教材征订 (发给教研室、加创业班)'!$C$2:$H$573,5,0)</f>
        <v>第一版</v>
      </c>
      <c r="H62" s="82">
        <f>VLOOKUP(C62,'[1]教材征订 (发给教研室、加创业班)'!$C$2:$H$573,6,0)</f>
        <v>0</v>
      </c>
      <c r="I62" s="59" t="str">
        <f t="shared" si="0"/>
        <v>2017级税收学</v>
      </c>
      <c r="J62" s="7">
        <v>40</v>
      </c>
      <c r="K62" s="87"/>
      <c r="L62" s="7"/>
      <c r="M62" s="7"/>
      <c r="N62" s="7"/>
      <c r="P62" s="8">
        <v>20171320</v>
      </c>
      <c r="Q62" s="14" t="s">
        <v>56</v>
      </c>
      <c r="R62" s="14" t="s">
        <v>144</v>
      </c>
      <c r="S62" s="7" t="s">
        <v>27</v>
      </c>
      <c r="T62" s="14" t="s">
        <v>57</v>
      </c>
      <c r="U62" s="14" t="s">
        <v>44</v>
      </c>
      <c r="V62" s="14" t="s">
        <v>30</v>
      </c>
      <c r="W62" s="14" t="s">
        <v>45</v>
      </c>
      <c r="X62" s="14" t="s">
        <v>45</v>
      </c>
      <c r="Y62" s="14" t="s">
        <v>33</v>
      </c>
      <c r="Z62" s="14" t="s">
        <v>33</v>
      </c>
      <c r="AA62" s="14" t="s">
        <v>46</v>
      </c>
      <c r="AB62" s="7" t="s">
        <v>36</v>
      </c>
      <c r="AC62" s="74"/>
      <c r="AD62" s="7"/>
      <c r="AE62" s="24"/>
      <c r="AI62" s="15" t="s">
        <v>121</v>
      </c>
      <c r="AJ62" s="15" t="s">
        <v>38</v>
      </c>
      <c r="AK62" s="15" t="s">
        <v>39</v>
      </c>
      <c r="AL62" s="15" t="s">
        <v>40</v>
      </c>
      <c r="AM62">
        <v>2017</v>
      </c>
      <c r="AN62" t="s">
        <v>56</v>
      </c>
    </row>
    <row r="63" spans="1:40" ht="35.4" customHeight="1">
      <c r="A63" s="7">
        <v>61</v>
      </c>
      <c r="B63" s="80" t="s">
        <v>194</v>
      </c>
      <c r="C63" s="80" t="s">
        <v>195</v>
      </c>
      <c r="D63" s="80" t="str">
        <f>VLOOKUP(C63,'[1]教材征订 (发给教研室、加创业班)'!$C$2:$H$573,2,0)</f>
        <v>公共伦理学</v>
      </c>
      <c r="E63" s="80" t="str">
        <f>VLOOKUP(C63,'[1]教材征订 (发给教研室、加创业班)'!$C$2:$H$573,3,0)</f>
        <v>高力</v>
      </c>
      <c r="F63" s="80" t="str">
        <f>VLOOKUP(C63,'[1]教材征订 (发给教研室、加创业班)'!$C$2:$H$573,4,0)</f>
        <v>高等教育出版社</v>
      </c>
      <c r="G63" s="80" t="str">
        <f>VLOOKUP(C63,'[1]教材征订 (发给教研室、加创业班)'!$C$2:$H$573,5,0)</f>
        <v>-</v>
      </c>
      <c r="H63" s="80" t="str">
        <f>VLOOKUP(C63,'[1]教材征订 (发给教研室、加创业班)'!$C$2:$H$573,6,0)</f>
        <v>-</v>
      </c>
      <c r="I63" s="59" t="str">
        <f t="shared" si="0"/>
        <v>2015级公共事业管理(体育)</v>
      </c>
      <c r="J63" s="7">
        <v>15</v>
      </c>
      <c r="K63" s="9" t="s">
        <v>196</v>
      </c>
      <c r="L63" s="7"/>
      <c r="M63" s="7"/>
      <c r="N63" s="7"/>
      <c r="P63" s="8">
        <v>20151319</v>
      </c>
      <c r="Q63" s="14" t="s">
        <v>83</v>
      </c>
      <c r="R63" s="14" t="s">
        <v>26</v>
      </c>
      <c r="S63" s="7" t="s">
        <v>27</v>
      </c>
      <c r="T63" s="14" t="s">
        <v>57</v>
      </c>
      <c r="U63" s="14" t="s">
        <v>29</v>
      </c>
      <c r="V63" s="14" t="s">
        <v>30</v>
      </c>
      <c r="W63" s="14" t="s">
        <v>31</v>
      </c>
      <c r="X63" s="14" t="s">
        <v>31</v>
      </c>
      <c r="Y63" s="14" t="s">
        <v>33</v>
      </c>
      <c r="Z63" s="14" t="s">
        <v>33</v>
      </c>
      <c r="AA63" s="14" t="s">
        <v>35</v>
      </c>
      <c r="AB63" s="7" t="s">
        <v>36</v>
      </c>
      <c r="AC63" s="72">
        <v>2</v>
      </c>
      <c r="AD63" s="7">
        <v>2</v>
      </c>
      <c r="AE63" s="76" t="s">
        <v>1063</v>
      </c>
      <c r="AI63" s="15" t="s">
        <v>37</v>
      </c>
      <c r="AJ63" s="15" t="s">
        <v>38</v>
      </c>
      <c r="AK63" s="15" t="s">
        <v>39</v>
      </c>
      <c r="AL63" s="15" t="s">
        <v>40</v>
      </c>
      <c r="AM63">
        <v>2015</v>
      </c>
      <c r="AN63" t="s">
        <v>83</v>
      </c>
    </row>
    <row r="64" spans="1:40" ht="28.8">
      <c r="A64" s="7">
        <v>62</v>
      </c>
      <c r="B64" s="82"/>
      <c r="C64" s="82" t="s">
        <v>195</v>
      </c>
      <c r="D64" s="82" t="str">
        <f>VLOOKUP(C64,'[1]教材征订 (发给教研室、加创业班)'!$C$2:$H$573,2,0)</f>
        <v>公共伦理学</v>
      </c>
      <c r="E64" s="82" t="str">
        <f>VLOOKUP(C64,'[1]教材征订 (发给教研室、加创业班)'!$C$2:$H$573,3,0)</f>
        <v>高力</v>
      </c>
      <c r="F64" s="82" t="str">
        <f>VLOOKUP(C64,'[1]教材征订 (发给教研室、加创业班)'!$C$2:$H$573,4,0)</f>
        <v>高等教育出版社</v>
      </c>
      <c r="G64" s="82" t="str">
        <f>VLOOKUP(C64,'[1]教材征订 (发给教研室、加创业班)'!$C$2:$H$573,5,0)</f>
        <v>-</v>
      </c>
      <c r="H64" s="82" t="str">
        <f>VLOOKUP(C64,'[1]教材征订 (发给教研室、加创业班)'!$C$2:$H$573,6,0)</f>
        <v>-</v>
      </c>
      <c r="I64" s="59" t="str">
        <f t="shared" si="0"/>
        <v>2015级公共事业管理</v>
      </c>
      <c r="J64" s="7">
        <v>45</v>
      </c>
      <c r="K64" s="9" t="s">
        <v>196</v>
      </c>
      <c r="L64" s="7"/>
      <c r="M64" s="7"/>
      <c r="N64" s="7"/>
      <c r="P64" s="8">
        <v>20151317</v>
      </c>
      <c r="Q64" s="14" t="s">
        <v>87</v>
      </c>
      <c r="R64" s="14" t="s">
        <v>26</v>
      </c>
      <c r="S64" s="7" t="s">
        <v>27</v>
      </c>
      <c r="T64" s="14" t="s">
        <v>57</v>
      </c>
      <c r="U64" s="14" t="s">
        <v>29</v>
      </c>
      <c r="V64" s="14" t="s">
        <v>30</v>
      </c>
      <c r="W64" s="14" t="s">
        <v>31</v>
      </c>
      <c r="X64" s="14" t="s">
        <v>31</v>
      </c>
      <c r="Y64" s="14" t="s">
        <v>33</v>
      </c>
      <c r="Z64" s="14" t="s">
        <v>33</v>
      </c>
      <c r="AA64" s="14" t="s">
        <v>35</v>
      </c>
      <c r="AB64" s="7" t="s">
        <v>36</v>
      </c>
      <c r="AC64" s="74"/>
      <c r="AD64" s="7">
        <v>2</v>
      </c>
      <c r="AE64" s="77"/>
      <c r="AI64" s="15" t="s">
        <v>37</v>
      </c>
      <c r="AJ64" s="15" t="s">
        <v>38</v>
      </c>
      <c r="AK64" s="15" t="s">
        <v>39</v>
      </c>
      <c r="AL64" s="15" t="s">
        <v>40</v>
      </c>
      <c r="AM64">
        <v>2015</v>
      </c>
      <c r="AN64" t="s">
        <v>87</v>
      </c>
    </row>
    <row r="65" spans="1:40" ht="31.2" customHeight="1">
      <c r="A65" s="7">
        <v>63</v>
      </c>
      <c r="B65" s="80" t="s">
        <v>197</v>
      </c>
      <c r="C65" s="80" t="s">
        <v>87</v>
      </c>
      <c r="D65" s="80" t="str">
        <f>VLOOKUP(C65,'[1]教材征订 (发给教研室、加创业班)'!$C$2:$H$573,2,0)</f>
        <v>公共事业管理学（第二版）</v>
      </c>
      <c r="E65" s="80" t="str">
        <f>VLOOKUP(C65,'[1]教材征订 (发给教研室、加创业班)'!$C$2:$H$573,3,0)</f>
        <v>娄成武、郑文苑、司晓悦</v>
      </c>
      <c r="F65" s="80" t="str">
        <f>VLOOKUP(C65,'[1]教材征订 (发给教研室、加创业班)'!$C$2:$H$573,4,0)</f>
        <v>高等教育出版社</v>
      </c>
      <c r="G65" s="80">
        <f>VLOOKUP(C65,'[1]教材征订 (发给教研室、加创业班)'!$C$2:$H$573,5,0)</f>
        <v>2008.12</v>
      </c>
      <c r="H65" s="80">
        <f>VLOOKUP(C65,'[1]教材征订 (发给教研室、加创业班)'!$C$2:$H$573,6,0)</f>
        <v>0</v>
      </c>
      <c r="I65" s="59" t="str">
        <f t="shared" si="0"/>
        <v>2017级工业工程</v>
      </c>
      <c r="J65" s="7">
        <v>50</v>
      </c>
      <c r="K65" s="71" t="s">
        <v>198</v>
      </c>
      <c r="L65" s="7"/>
      <c r="M65" s="7"/>
      <c r="N65" s="7"/>
      <c r="P65" s="8">
        <v>20171309</v>
      </c>
      <c r="Q65" s="14" t="s">
        <v>62</v>
      </c>
      <c r="R65" s="14" t="s">
        <v>144</v>
      </c>
      <c r="S65" s="7" t="s">
        <v>27</v>
      </c>
      <c r="T65" s="14" t="s">
        <v>28</v>
      </c>
      <c r="U65" s="14" t="s">
        <v>29</v>
      </c>
      <c r="V65" s="14" t="s">
        <v>30</v>
      </c>
      <c r="W65" s="14" t="s">
        <v>31</v>
      </c>
      <c r="X65" s="14" t="s">
        <v>31</v>
      </c>
      <c r="Y65" s="14" t="s">
        <v>33</v>
      </c>
      <c r="Z65" s="14" t="s">
        <v>33</v>
      </c>
      <c r="AA65" s="14" t="s">
        <v>35</v>
      </c>
      <c r="AB65" s="7" t="s">
        <v>36</v>
      </c>
      <c r="AC65" s="72">
        <v>1</v>
      </c>
      <c r="AD65" s="72">
        <v>2</v>
      </c>
      <c r="AE65" s="76" t="s">
        <v>199</v>
      </c>
      <c r="AI65" s="15" t="s">
        <v>121</v>
      </c>
      <c r="AJ65" s="15" t="s">
        <v>38</v>
      </c>
      <c r="AK65" s="15" t="s">
        <v>39</v>
      </c>
      <c r="AL65" s="15" t="s">
        <v>40</v>
      </c>
      <c r="AM65">
        <v>2017</v>
      </c>
      <c r="AN65" t="s">
        <v>62</v>
      </c>
    </row>
    <row r="66" spans="1:40" ht="31.2" customHeight="1">
      <c r="A66" s="7">
        <v>64</v>
      </c>
      <c r="B66" s="81"/>
      <c r="C66" s="81"/>
      <c r="D66" s="81"/>
      <c r="E66" s="81"/>
      <c r="F66" s="81" t="e">
        <f>VLOOKUP(C66,'[1]教材征订 (发给教研室、加创业班)'!$C$2:$H$573,4,0)</f>
        <v>#N/A</v>
      </c>
      <c r="G66" s="81" t="e">
        <f>VLOOKUP(C66,'[1]教材征订 (发给教研室、加创业班)'!$C$2:$H$573,5,0)</f>
        <v>#N/A</v>
      </c>
      <c r="H66" s="81" t="e">
        <f>VLOOKUP(C66,'[1]教材征订 (发给教研室、加创业班)'!$C$2:$H$573,6,0)</f>
        <v>#N/A</v>
      </c>
      <c r="I66" s="59" t="str">
        <f t="shared" si="0"/>
        <v>2017级公共事业管理(体育)</v>
      </c>
      <c r="J66" s="7">
        <v>14</v>
      </c>
      <c r="K66" s="71"/>
      <c r="L66" s="7"/>
      <c r="M66" s="7"/>
      <c r="N66" s="7"/>
      <c r="P66" s="8">
        <v>20171319</v>
      </c>
      <c r="Q66" s="14" t="s">
        <v>83</v>
      </c>
      <c r="R66" s="14" t="s">
        <v>144</v>
      </c>
      <c r="S66" s="7" t="s">
        <v>27</v>
      </c>
      <c r="T66" s="14" t="s">
        <v>28</v>
      </c>
      <c r="U66" s="14" t="s">
        <v>29</v>
      </c>
      <c r="V66" s="14" t="s">
        <v>30</v>
      </c>
      <c r="W66" s="14" t="s">
        <v>31</v>
      </c>
      <c r="X66" s="14" t="s">
        <v>31</v>
      </c>
      <c r="Y66" s="14" t="s">
        <v>33</v>
      </c>
      <c r="Z66" s="14" t="s">
        <v>33</v>
      </c>
      <c r="AA66" s="14" t="s">
        <v>35</v>
      </c>
      <c r="AB66" s="7" t="s">
        <v>36</v>
      </c>
      <c r="AC66" s="73"/>
      <c r="AD66" s="73"/>
      <c r="AE66" s="78"/>
      <c r="AI66" s="15" t="s">
        <v>121</v>
      </c>
      <c r="AJ66" s="15" t="s">
        <v>38</v>
      </c>
      <c r="AK66" s="15" t="s">
        <v>39</v>
      </c>
      <c r="AL66" s="15" t="s">
        <v>40</v>
      </c>
      <c r="AM66">
        <v>2017</v>
      </c>
      <c r="AN66" t="s">
        <v>83</v>
      </c>
    </row>
    <row r="67" spans="1:40" ht="31.2" customHeight="1">
      <c r="A67" s="7">
        <v>65</v>
      </c>
      <c r="B67" s="81"/>
      <c r="C67" s="81"/>
      <c r="D67" s="81"/>
      <c r="E67" s="81"/>
      <c r="F67" s="81" t="e">
        <f>VLOOKUP(C67,'[1]教材征订 (发给教研室、加创业班)'!$C$2:$H$573,4,0)</f>
        <v>#N/A</v>
      </c>
      <c r="G67" s="81" t="e">
        <f>VLOOKUP(C67,'[1]教材征订 (发给教研室、加创业班)'!$C$2:$H$573,5,0)</f>
        <v>#N/A</v>
      </c>
      <c r="H67" s="81" t="e">
        <f>VLOOKUP(C67,'[1]教材征订 (发给教研室、加创业班)'!$C$2:$H$573,6,0)</f>
        <v>#N/A</v>
      </c>
      <c r="I67" s="59" t="str">
        <f t="shared" si="0"/>
        <v>2017级公共事业管理</v>
      </c>
      <c r="J67" s="7">
        <v>14</v>
      </c>
      <c r="K67" s="71"/>
      <c r="L67" s="7"/>
      <c r="M67" s="7"/>
      <c r="N67" s="7"/>
      <c r="P67" s="8">
        <v>20171317</v>
      </c>
      <c r="Q67" s="14" t="s">
        <v>87</v>
      </c>
      <c r="R67" s="14" t="s">
        <v>144</v>
      </c>
      <c r="S67" s="7" t="s">
        <v>27</v>
      </c>
      <c r="T67" s="14" t="s">
        <v>28</v>
      </c>
      <c r="U67" s="14" t="s">
        <v>29</v>
      </c>
      <c r="V67" s="14" t="s">
        <v>30</v>
      </c>
      <c r="W67" s="14" t="s">
        <v>31</v>
      </c>
      <c r="X67" s="14" t="s">
        <v>31</v>
      </c>
      <c r="Y67" s="14" t="s">
        <v>33</v>
      </c>
      <c r="Z67" s="14" t="s">
        <v>33</v>
      </c>
      <c r="AA67" s="14" t="s">
        <v>35</v>
      </c>
      <c r="AB67" s="7" t="s">
        <v>36</v>
      </c>
      <c r="AC67" s="73"/>
      <c r="AD67" s="73"/>
      <c r="AE67" s="78"/>
      <c r="AI67" s="15" t="s">
        <v>121</v>
      </c>
      <c r="AJ67" s="15" t="s">
        <v>38</v>
      </c>
      <c r="AK67" s="15" t="s">
        <v>39</v>
      </c>
      <c r="AL67" s="15" t="s">
        <v>40</v>
      </c>
      <c r="AM67">
        <v>2017</v>
      </c>
      <c r="AN67" t="s">
        <v>87</v>
      </c>
    </row>
    <row r="68" spans="1:40" ht="31.2" customHeight="1">
      <c r="A68" s="7">
        <v>66</v>
      </c>
      <c r="B68" s="81"/>
      <c r="C68" s="81"/>
      <c r="D68" s="81"/>
      <c r="E68" s="81"/>
      <c r="F68" s="81" t="e">
        <f>VLOOKUP(C68,'[1]教材征订 (发给教研室、加创业班)'!$C$2:$H$573,4,0)</f>
        <v>#N/A</v>
      </c>
      <c r="G68" s="81" t="e">
        <f>VLOOKUP(C68,'[1]教材征订 (发给教研室、加创业班)'!$C$2:$H$573,5,0)</f>
        <v>#N/A</v>
      </c>
      <c r="H68" s="81" t="e">
        <f>VLOOKUP(C68,'[1]教材征订 (发给教研室、加创业班)'!$C$2:$H$573,6,0)</f>
        <v>#N/A</v>
      </c>
      <c r="I68" s="59" t="str">
        <f t="shared" ref="I68:I131" si="1">LEFT(P68,4)&amp;"级"&amp;Q68</f>
        <v>2017级管理类</v>
      </c>
      <c r="J68" s="7">
        <v>404</v>
      </c>
      <c r="K68" s="71"/>
      <c r="L68" s="7"/>
      <c r="M68" s="7"/>
      <c r="N68" s="7"/>
      <c r="P68" s="8">
        <v>20171349</v>
      </c>
      <c r="Q68" s="14" t="s">
        <v>192</v>
      </c>
      <c r="R68" s="14" t="s">
        <v>144</v>
      </c>
      <c r="S68" s="7" t="s">
        <v>27</v>
      </c>
      <c r="T68" s="14" t="s">
        <v>28</v>
      </c>
      <c r="U68" s="14" t="s">
        <v>29</v>
      </c>
      <c r="V68" s="14" t="s">
        <v>30</v>
      </c>
      <c r="W68" s="14" t="s">
        <v>31</v>
      </c>
      <c r="X68" s="14" t="s">
        <v>31</v>
      </c>
      <c r="Y68" s="14" t="s">
        <v>33</v>
      </c>
      <c r="Z68" s="14" t="s">
        <v>33</v>
      </c>
      <c r="AA68" s="14" t="s">
        <v>35</v>
      </c>
      <c r="AB68" s="7" t="s">
        <v>36</v>
      </c>
      <c r="AC68" s="73"/>
      <c r="AD68" s="73"/>
      <c r="AE68" s="78"/>
      <c r="AI68" s="15" t="s">
        <v>121</v>
      </c>
      <c r="AJ68" s="15" t="s">
        <v>38</v>
      </c>
      <c r="AK68" s="15" t="s">
        <v>39</v>
      </c>
      <c r="AL68" s="15" t="s">
        <v>40</v>
      </c>
      <c r="AM68">
        <v>2017</v>
      </c>
      <c r="AN68" t="s">
        <v>192</v>
      </c>
    </row>
    <row r="69" spans="1:40" ht="31.2" customHeight="1">
      <c r="A69" s="7">
        <v>67</v>
      </c>
      <c r="B69" s="81"/>
      <c r="C69" s="81"/>
      <c r="D69" s="81"/>
      <c r="E69" s="81"/>
      <c r="F69" s="81" t="e">
        <f>VLOOKUP(C69,'[1]教材征订 (发给教研室、加创业班)'!$C$2:$H$573,4,0)</f>
        <v>#N/A</v>
      </c>
      <c r="G69" s="81" t="e">
        <f>VLOOKUP(C69,'[1]教材征订 (发给教研室、加创业班)'!$C$2:$H$573,5,0)</f>
        <v>#N/A</v>
      </c>
      <c r="H69" s="81" t="e">
        <f>VLOOKUP(C69,'[1]教材征订 (发给教研室、加创业班)'!$C$2:$H$573,6,0)</f>
        <v>#N/A</v>
      </c>
      <c r="I69" s="59" t="str">
        <f t="shared" si="1"/>
        <v>2017级国际经济与贸易</v>
      </c>
      <c r="J69" s="7">
        <v>125</v>
      </c>
      <c r="K69" s="71"/>
      <c r="L69" s="7"/>
      <c r="M69" s="7"/>
      <c r="N69" s="7"/>
      <c r="P69" s="8">
        <v>20171301</v>
      </c>
      <c r="Q69" s="14" t="s">
        <v>77</v>
      </c>
      <c r="R69" s="14" t="s">
        <v>144</v>
      </c>
      <c r="S69" s="7" t="s">
        <v>27</v>
      </c>
      <c r="T69" s="14" t="s">
        <v>28</v>
      </c>
      <c r="U69" s="14" t="s">
        <v>29</v>
      </c>
      <c r="V69" s="14" t="s">
        <v>30</v>
      </c>
      <c r="W69" s="14" t="s">
        <v>31</v>
      </c>
      <c r="X69" s="14" t="s">
        <v>31</v>
      </c>
      <c r="Y69" s="14" t="s">
        <v>33</v>
      </c>
      <c r="Z69" s="14" t="s">
        <v>33</v>
      </c>
      <c r="AA69" s="14" t="s">
        <v>35</v>
      </c>
      <c r="AB69" s="7" t="s">
        <v>36</v>
      </c>
      <c r="AC69" s="73"/>
      <c r="AD69" s="73"/>
      <c r="AE69" s="78"/>
      <c r="AI69" s="15" t="s">
        <v>121</v>
      </c>
      <c r="AJ69" s="15" t="s">
        <v>38</v>
      </c>
      <c r="AK69" s="15" t="s">
        <v>39</v>
      </c>
      <c r="AL69" s="15" t="s">
        <v>40</v>
      </c>
      <c r="AM69">
        <v>2017</v>
      </c>
      <c r="AN69" t="s">
        <v>77</v>
      </c>
    </row>
    <row r="70" spans="1:40" ht="31.2" customHeight="1">
      <c r="A70" s="7">
        <v>68</v>
      </c>
      <c r="B70" s="81"/>
      <c r="C70" s="81"/>
      <c r="D70" s="81"/>
      <c r="E70" s="81"/>
      <c r="F70" s="81" t="e">
        <f>VLOOKUP(C70,'[1]教材征订 (发给教研室、加创业班)'!$C$2:$H$573,4,0)</f>
        <v>#N/A</v>
      </c>
      <c r="G70" s="81" t="e">
        <f>VLOOKUP(C70,'[1]教材征订 (发给教研室、加创业班)'!$C$2:$H$573,5,0)</f>
        <v>#N/A</v>
      </c>
      <c r="H70" s="81" t="e">
        <f>VLOOKUP(C70,'[1]教材征订 (发给教研室、加创业班)'!$C$2:$H$573,6,0)</f>
        <v>#N/A</v>
      </c>
      <c r="I70" s="59" t="str">
        <f t="shared" si="1"/>
        <v>2017级会计学</v>
      </c>
      <c r="J70" s="7">
        <v>50</v>
      </c>
      <c r="K70" s="71"/>
      <c r="L70" s="7"/>
      <c r="M70" s="7"/>
      <c r="N70" s="7"/>
      <c r="P70" s="8">
        <v>20171314</v>
      </c>
      <c r="Q70" s="14" t="s">
        <v>66</v>
      </c>
      <c r="R70" s="14" t="s">
        <v>144</v>
      </c>
      <c r="S70" s="7" t="s">
        <v>27</v>
      </c>
      <c r="T70" s="14" t="s">
        <v>28</v>
      </c>
      <c r="U70" s="14" t="s">
        <v>29</v>
      </c>
      <c r="V70" s="14" t="s">
        <v>30</v>
      </c>
      <c r="W70" s="14" t="s">
        <v>31</v>
      </c>
      <c r="X70" s="14" t="s">
        <v>31</v>
      </c>
      <c r="Y70" s="14" t="s">
        <v>33</v>
      </c>
      <c r="Z70" s="14" t="s">
        <v>33</v>
      </c>
      <c r="AA70" s="14" t="s">
        <v>35</v>
      </c>
      <c r="AB70" s="7" t="s">
        <v>36</v>
      </c>
      <c r="AC70" s="73"/>
      <c r="AD70" s="73"/>
      <c r="AE70" s="78"/>
      <c r="AI70" s="15" t="s">
        <v>121</v>
      </c>
      <c r="AJ70" s="15" t="s">
        <v>38</v>
      </c>
      <c r="AK70" s="15" t="s">
        <v>39</v>
      </c>
      <c r="AL70" s="15" t="s">
        <v>40</v>
      </c>
      <c r="AM70">
        <v>2017</v>
      </c>
      <c r="AN70" t="s">
        <v>66</v>
      </c>
    </row>
    <row r="71" spans="1:40" ht="31.2" customHeight="1">
      <c r="A71" s="7">
        <v>69</v>
      </c>
      <c r="B71" s="81"/>
      <c r="C71" s="81"/>
      <c r="D71" s="81"/>
      <c r="E71" s="81"/>
      <c r="F71" s="81" t="e">
        <f>VLOOKUP(C71,'[1]教材征订 (发给教研室、加创业班)'!$C$2:$H$573,4,0)</f>
        <v>#N/A</v>
      </c>
      <c r="G71" s="81" t="e">
        <f>VLOOKUP(C71,'[1]教材征订 (发给教研室、加创业班)'!$C$2:$H$573,5,0)</f>
        <v>#N/A</v>
      </c>
      <c r="H71" s="81" t="e">
        <f>VLOOKUP(C71,'[1]教材征订 (发给教研室、加创业班)'!$C$2:$H$573,6,0)</f>
        <v>#N/A</v>
      </c>
      <c r="I71" s="59" t="str">
        <f t="shared" si="1"/>
        <v>2017级交通工程</v>
      </c>
      <c r="J71" s="7">
        <v>31</v>
      </c>
      <c r="K71" s="71"/>
      <c r="L71" s="7"/>
      <c r="M71" s="7"/>
      <c r="N71" s="7"/>
      <c r="P71" s="8">
        <v>20171704</v>
      </c>
      <c r="Q71" s="14" t="s">
        <v>193</v>
      </c>
      <c r="R71" s="14" t="s">
        <v>144</v>
      </c>
      <c r="S71" s="7" t="s">
        <v>27</v>
      </c>
      <c r="T71" s="14" t="s">
        <v>28</v>
      </c>
      <c r="U71" s="14" t="s">
        <v>29</v>
      </c>
      <c r="V71" s="14" t="s">
        <v>30</v>
      </c>
      <c r="W71" s="14" t="s">
        <v>31</v>
      </c>
      <c r="X71" s="14" t="s">
        <v>31</v>
      </c>
      <c r="Y71" s="14" t="s">
        <v>33</v>
      </c>
      <c r="Z71" s="14" t="s">
        <v>33</v>
      </c>
      <c r="AA71" s="14" t="s">
        <v>35</v>
      </c>
      <c r="AB71" s="7" t="s">
        <v>36</v>
      </c>
      <c r="AC71" s="73"/>
      <c r="AD71" s="73"/>
      <c r="AE71" s="78"/>
      <c r="AI71" s="15" t="s">
        <v>121</v>
      </c>
      <c r="AJ71" s="15" t="s">
        <v>38</v>
      </c>
      <c r="AK71" s="15" t="s">
        <v>39</v>
      </c>
      <c r="AL71" s="15" t="s">
        <v>40</v>
      </c>
      <c r="AM71">
        <v>2017</v>
      </c>
      <c r="AN71" t="s">
        <v>193</v>
      </c>
    </row>
    <row r="72" spans="1:40" ht="31.2" customHeight="1">
      <c r="A72" s="7">
        <v>70</v>
      </c>
      <c r="B72" s="81"/>
      <c r="C72" s="81"/>
      <c r="D72" s="81"/>
      <c r="E72" s="81"/>
      <c r="F72" s="81" t="e">
        <f>VLOOKUP(C72,'[1]教材征订 (发给教研室、加创业班)'!$C$2:$H$573,4,0)</f>
        <v>#N/A</v>
      </c>
      <c r="G72" s="81" t="e">
        <f>VLOOKUP(C72,'[1]教材征订 (发给教研室、加创业班)'!$C$2:$H$573,5,0)</f>
        <v>#N/A</v>
      </c>
      <c r="H72" s="81" t="e">
        <f>VLOOKUP(C72,'[1]教材征订 (发给教研室、加创业班)'!$C$2:$H$573,6,0)</f>
        <v>#N/A</v>
      </c>
      <c r="I72" s="59" t="str">
        <f t="shared" si="1"/>
        <v>2017级金融学</v>
      </c>
      <c r="J72" s="7">
        <v>101</v>
      </c>
      <c r="K72" s="71"/>
      <c r="L72" s="7"/>
      <c r="M72" s="7"/>
      <c r="N72" s="7"/>
      <c r="P72" s="8">
        <v>20171304</v>
      </c>
      <c r="Q72" s="14" t="s">
        <v>43</v>
      </c>
      <c r="R72" s="14" t="s">
        <v>144</v>
      </c>
      <c r="S72" s="7" t="s">
        <v>27</v>
      </c>
      <c r="T72" s="14" t="s">
        <v>28</v>
      </c>
      <c r="U72" s="14" t="s">
        <v>29</v>
      </c>
      <c r="V72" s="14" t="s">
        <v>30</v>
      </c>
      <c r="W72" s="14" t="s">
        <v>31</v>
      </c>
      <c r="X72" s="14" t="s">
        <v>31</v>
      </c>
      <c r="Y72" s="14" t="s">
        <v>33</v>
      </c>
      <c r="Z72" s="14" t="s">
        <v>33</v>
      </c>
      <c r="AA72" s="14" t="s">
        <v>35</v>
      </c>
      <c r="AB72" s="7" t="s">
        <v>36</v>
      </c>
      <c r="AC72" s="73"/>
      <c r="AD72" s="73"/>
      <c r="AE72" s="78"/>
      <c r="AI72" s="15" t="s">
        <v>121</v>
      </c>
      <c r="AJ72" s="15" t="s">
        <v>38</v>
      </c>
      <c r="AK72" s="15" t="s">
        <v>39</v>
      </c>
      <c r="AL72" s="15" t="s">
        <v>40</v>
      </c>
      <c r="AM72">
        <v>2017</v>
      </c>
      <c r="AN72" t="s">
        <v>43</v>
      </c>
    </row>
    <row r="73" spans="1:40" ht="31.2" customHeight="1">
      <c r="A73" s="7">
        <v>71</v>
      </c>
      <c r="B73" s="82"/>
      <c r="C73" s="82"/>
      <c r="D73" s="82"/>
      <c r="E73" s="82"/>
      <c r="F73" s="82" t="e">
        <f>VLOOKUP(C73,'[1]教材征订 (发给教研室、加创业班)'!$C$2:$H$573,4,0)</f>
        <v>#N/A</v>
      </c>
      <c r="G73" s="82" t="e">
        <f>VLOOKUP(C73,'[1]教材征订 (发给教研室、加创业班)'!$C$2:$H$573,5,0)</f>
        <v>#N/A</v>
      </c>
      <c r="H73" s="82" t="e">
        <f>VLOOKUP(C73,'[1]教材征订 (发给教研室、加创业班)'!$C$2:$H$573,6,0)</f>
        <v>#N/A</v>
      </c>
      <c r="I73" s="59" t="str">
        <f t="shared" si="1"/>
        <v>2017级税收学</v>
      </c>
      <c r="J73" s="7">
        <v>40</v>
      </c>
      <c r="K73" s="71"/>
      <c r="L73" s="7"/>
      <c r="M73" s="7"/>
      <c r="N73" s="7"/>
      <c r="P73" s="8">
        <v>20171320</v>
      </c>
      <c r="Q73" s="14" t="s">
        <v>56</v>
      </c>
      <c r="R73" s="14" t="s">
        <v>144</v>
      </c>
      <c r="S73" s="7" t="s">
        <v>27</v>
      </c>
      <c r="T73" s="14" t="s">
        <v>28</v>
      </c>
      <c r="U73" s="14" t="s">
        <v>29</v>
      </c>
      <c r="V73" s="14" t="s">
        <v>30</v>
      </c>
      <c r="W73" s="14" t="s">
        <v>31</v>
      </c>
      <c r="X73" s="14" t="s">
        <v>31</v>
      </c>
      <c r="Y73" s="14" t="s">
        <v>33</v>
      </c>
      <c r="Z73" s="14" t="s">
        <v>33</v>
      </c>
      <c r="AA73" s="14" t="s">
        <v>35</v>
      </c>
      <c r="AB73" s="7" t="s">
        <v>36</v>
      </c>
      <c r="AC73" s="74"/>
      <c r="AD73" s="74"/>
      <c r="AE73" s="77"/>
      <c r="AI73" s="15" t="s">
        <v>121</v>
      </c>
      <c r="AJ73" s="15" t="s">
        <v>38</v>
      </c>
      <c r="AK73" s="15" t="s">
        <v>39</v>
      </c>
      <c r="AL73" s="15" t="s">
        <v>40</v>
      </c>
      <c r="AM73">
        <v>2017</v>
      </c>
      <c r="AN73" t="s">
        <v>56</v>
      </c>
    </row>
    <row r="74" spans="1:40" ht="34.200000000000003" customHeight="1">
      <c r="A74" s="7">
        <v>72</v>
      </c>
      <c r="B74" s="80" t="s">
        <v>200</v>
      </c>
      <c r="C74" s="80" t="s">
        <v>201</v>
      </c>
      <c r="D74" s="80" t="str">
        <f>VLOOKUP(C74,'[1]教材征订 (发给教研室、加创业班)'!$C$2:$H$573,2,0)</f>
        <v>公共危机管理概论</v>
      </c>
      <c r="E74" s="80" t="str">
        <f>VLOOKUP(C74,'[1]教材征订 (发给教研室、加创业班)'!$C$2:$H$573,3,0)</f>
        <v>王宏伟</v>
      </c>
      <c r="F74" s="80" t="str">
        <f>VLOOKUP(C74,'[1]教材征订 (发给教研室、加创业班)'!$C$2:$H$573,4,0)</f>
        <v>中国人民大学出版社</v>
      </c>
      <c r="G74" s="80" t="str">
        <f>VLOOKUP(C74,'[1]教材征订 (发给教研室、加创业班)'!$C$2:$H$573,5,0)</f>
        <v>2016年</v>
      </c>
      <c r="H74" s="80" t="str">
        <f>VLOOKUP(C74,'[1]教材征订 (发给教研室、加创业班)'!$C$2:$H$573,6,0)</f>
        <v>ISBN：9787300221045</v>
      </c>
      <c r="I74" s="59" t="str">
        <f t="shared" si="1"/>
        <v>2015级公共事业管理(体育)</v>
      </c>
      <c r="J74" s="7">
        <v>15</v>
      </c>
      <c r="K74" s="71" t="s">
        <v>202</v>
      </c>
      <c r="L74" s="7"/>
      <c r="M74" s="7"/>
      <c r="N74" s="7"/>
      <c r="P74" s="8">
        <v>20151319</v>
      </c>
      <c r="Q74" s="14" t="s">
        <v>83</v>
      </c>
      <c r="R74" s="14" t="s">
        <v>26</v>
      </c>
      <c r="S74" s="7" t="s">
        <v>27</v>
      </c>
      <c r="T74" s="14" t="s">
        <v>57</v>
      </c>
      <c r="U74" s="14" t="s">
        <v>29</v>
      </c>
      <c r="V74" s="14" t="s">
        <v>30</v>
      </c>
      <c r="W74" s="14" t="s">
        <v>31</v>
      </c>
      <c r="X74" s="14" t="s">
        <v>31</v>
      </c>
      <c r="Y74" s="14" t="s">
        <v>33</v>
      </c>
      <c r="Z74" s="14" t="s">
        <v>33</v>
      </c>
      <c r="AA74" s="14" t="s">
        <v>35</v>
      </c>
      <c r="AB74" s="7" t="s">
        <v>36</v>
      </c>
      <c r="AC74" s="72">
        <v>1</v>
      </c>
      <c r="AD74" s="69">
        <v>2</v>
      </c>
      <c r="AE74" s="69"/>
      <c r="AI74" s="15" t="s">
        <v>37</v>
      </c>
      <c r="AJ74" s="15" t="s">
        <v>38</v>
      </c>
      <c r="AK74" s="15" t="s">
        <v>39</v>
      </c>
      <c r="AL74" s="15" t="s">
        <v>40</v>
      </c>
      <c r="AM74">
        <v>2015</v>
      </c>
      <c r="AN74" t="s">
        <v>83</v>
      </c>
    </row>
    <row r="75" spans="1:40" ht="28.8">
      <c r="A75" s="7">
        <v>73</v>
      </c>
      <c r="B75" s="82"/>
      <c r="C75" s="82" t="s">
        <v>201</v>
      </c>
      <c r="D75" s="82" t="str">
        <f>VLOOKUP(C75,'[1]教材征订 (发给教研室、加创业班)'!$C$2:$H$573,2,0)</f>
        <v>公共危机管理概论</v>
      </c>
      <c r="E75" s="82" t="str">
        <f>VLOOKUP(C75,'[1]教材征订 (发给教研室、加创业班)'!$C$2:$H$573,3,0)</f>
        <v>王宏伟</v>
      </c>
      <c r="F75" s="82" t="str">
        <f>VLOOKUP(C75,'[1]教材征订 (发给教研室、加创业班)'!$C$2:$H$573,4,0)</f>
        <v>中国人民大学出版社</v>
      </c>
      <c r="G75" s="82" t="str">
        <f>VLOOKUP(C75,'[1]教材征订 (发给教研室、加创业班)'!$C$2:$H$573,5,0)</f>
        <v>2016年</v>
      </c>
      <c r="H75" s="82" t="str">
        <f>VLOOKUP(C75,'[1]教材征订 (发给教研室、加创业班)'!$C$2:$H$573,6,0)</f>
        <v>ISBN：9787300221045</v>
      </c>
      <c r="I75" s="59" t="str">
        <f t="shared" si="1"/>
        <v>2015级公共事业管理</v>
      </c>
      <c r="J75" s="7">
        <v>45</v>
      </c>
      <c r="K75" s="71"/>
      <c r="L75" s="7"/>
      <c r="M75" s="7"/>
      <c r="N75" s="7"/>
      <c r="P75" s="8">
        <v>20151317</v>
      </c>
      <c r="Q75" s="14" t="s">
        <v>87</v>
      </c>
      <c r="R75" s="14" t="s">
        <v>26</v>
      </c>
      <c r="S75" s="7" t="s">
        <v>27</v>
      </c>
      <c r="T75" s="14" t="s">
        <v>57</v>
      </c>
      <c r="U75" s="14" t="s">
        <v>29</v>
      </c>
      <c r="V75" s="14" t="s">
        <v>30</v>
      </c>
      <c r="W75" s="14" t="s">
        <v>31</v>
      </c>
      <c r="X75" s="14" t="s">
        <v>31</v>
      </c>
      <c r="Y75" s="14" t="s">
        <v>33</v>
      </c>
      <c r="Z75" s="14" t="s">
        <v>33</v>
      </c>
      <c r="AA75" s="14" t="s">
        <v>35</v>
      </c>
      <c r="AB75" s="7" t="s">
        <v>36</v>
      </c>
      <c r="AC75" s="74"/>
      <c r="AD75" s="70"/>
      <c r="AE75" s="70"/>
      <c r="AI75" s="15" t="s">
        <v>37</v>
      </c>
      <c r="AJ75" s="15" t="s">
        <v>38</v>
      </c>
      <c r="AK75" s="15" t="s">
        <v>39</v>
      </c>
      <c r="AL75" s="15" t="s">
        <v>40</v>
      </c>
      <c r="AM75">
        <v>2015</v>
      </c>
      <c r="AN75" t="s">
        <v>87</v>
      </c>
    </row>
    <row r="76" spans="1:40" ht="34.200000000000003" customHeight="1">
      <c r="A76" s="7">
        <v>74</v>
      </c>
      <c r="B76" s="80" t="s">
        <v>203</v>
      </c>
      <c r="C76" s="80" t="s">
        <v>204</v>
      </c>
      <c r="D76" s="80" t="str">
        <f>VLOOKUP(C76,'[1]教材征订 (发给教研室、加创业班)'!$C$2:$H$573,2,0)</f>
        <v>公共卫生事业管理</v>
      </c>
      <c r="E76" s="80" t="str">
        <f>VLOOKUP(C76,'[1]教材征订 (发给教研室、加创业班)'!$C$2:$H$573,3,0)</f>
        <v>周立</v>
      </c>
      <c r="F76" s="80" t="str">
        <f>VLOOKUP(C76,'[1]教材征订 (发给教研室、加创业班)'!$C$2:$H$573,4,0)</f>
        <v>重庆大学出版社</v>
      </c>
      <c r="G76" s="80" t="str">
        <f>VLOOKUP(C76,'[1]教材征订 (发给教研室、加创业班)'!$C$2:$H$573,5,0)</f>
        <v>2010年第二版</v>
      </c>
      <c r="H76" s="80">
        <f>VLOOKUP(C76,'[1]教材征订 (发给教研室、加创业班)'!$C$2:$H$573,6,0)</f>
        <v>0</v>
      </c>
      <c r="I76" s="59" t="str">
        <f t="shared" si="1"/>
        <v>2015级公共事业管理(体育)</v>
      </c>
      <c r="J76" s="7">
        <v>15</v>
      </c>
      <c r="K76" s="71" t="s">
        <v>205</v>
      </c>
      <c r="L76" s="7"/>
      <c r="M76" s="7"/>
      <c r="N76" s="7"/>
      <c r="P76" s="8">
        <v>20151319</v>
      </c>
      <c r="Q76" s="14" t="s">
        <v>83</v>
      </c>
      <c r="R76" s="14" t="s">
        <v>26</v>
      </c>
      <c r="S76" s="7" t="s">
        <v>27</v>
      </c>
      <c r="T76" s="14" t="s">
        <v>57</v>
      </c>
      <c r="U76" s="14" t="s">
        <v>29</v>
      </c>
      <c r="V76" s="14" t="s">
        <v>30</v>
      </c>
      <c r="W76" s="14" t="s">
        <v>31</v>
      </c>
      <c r="X76" s="14" t="s">
        <v>31</v>
      </c>
      <c r="Y76" s="14" t="s">
        <v>33</v>
      </c>
      <c r="Z76" s="14" t="s">
        <v>33</v>
      </c>
      <c r="AA76" s="14" t="s">
        <v>35</v>
      </c>
      <c r="AB76" s="7" t="s">
        <v>36</v>
      </c>
      <c r="AC76" s="72">
        <v>1</v>
      </c>
      <c r="AD76" s="69">
        <v>2</v>
      </c>
      <c r="AE76" s="69"/>
      <c r="AI76" s="15" t="s">
        <v>37</v>
      </c>
      <c r="AJ76" s="15" t="s">
        <v>38</v>
      </c>
      <c r="AK76" s="15" t="s">
        <v>39</v>
      </c>
      <c r="AL76" s="15" t="s">
        <v>40</v>
      </c>
      <c r="AM76">
        <v>2015</v>
      </c>
      <c r="AN76" t="s">
        <v>83</v>
      </c>
    </row>
    <row r="77" spans="1:40" ht="28.8">
      <c r="A77" s="7">
        <v>75</v>
      </c>
      <c r="B77" s="82" t="s">
        <v>203</v>
      </c>
      <c r="C77" s="82" t="s">
        <v>204</v>
      </c>
      <c r="D77" s="82" t="str">
        <f>VLOOKUP(C77,'[1]教材征订 (发给教研室、加创业班)'!$C$2:$H$573,2,0)</f>
        <v>公共卫生事业管理</v>
      </c>
      <c r="E77" s="82" t="str">
        <f>VLOOKUP(C77,'[1]教材征订 (发给教研室、加创业班)'!$C$2:$H$573,3,0)</f>
        <v>周立</v>
      </c>
      <c r="F77" s="82" t="str">
        <f>VLOOKUP(C77,'[1]教材征订 (发给教研室、加创业班)'!$C$2:$H$573,4,0)</f>
        <v>重庆大学出版社</v>
      </c>
      <c r="G77" s="82" t="str">
        <f>VLOOKUP(C77,'[1]教材征订 (发给教研室、加创业班)'!$C$2:$H$573,5,0)</f>
        <v>2010年第二版</v>
      </c>
      <c r="H77" s="82">
        <f>VLOOKUP(C77,'[1]教材征订 (发给教研室、加创业班)'!$C$2:$H$573,6,0)</f>
        <v>0</v>
      </c>
      <c r="I77" s="59" t="str">
        <f t="shared" si="1"/>
        <v>2015级公共事业管理</v>
      </c>
      <c r="J77" s="7">
        <v>45</v>
      </c>
      <c r="K77" s="71"/>
      <c r="L77" s="7"/>
      <c r="M77" s="7"/>
      <c r="N77" s="7"/>
      <c r="P77" s="8">
        <v>20151317</v>
      </c>
      <c r="Q77" s="14" t="s">
        <v>87</v>
      </c>
      <c r="R77" s="14" t="s">
        <v>26</v>
      </c>
      <c r="S77" s="7" t="s">
        <v>27</v>
      </c>
      <c r="T77" s="14" t="s">
        <v>57</v>
      </c>
      <c r="U77" s="14" t="s">
        <v>29</v>
      </c>
      <c r="V77" s="14" t="s">
        <v>30</v>
      </c>
      <c r="W77" s="14" t="s">
        <v>31</v>
      </c>
      <c r="X77" s="14" t="s">
        <v>31</v>
      </c>
      <c r="Y77" s="14" t="s">
        <v>33</v>
      </c>
      <c r="Z77" s="14" t="s">
        <v>33</v>
      </c>
      <c r="AA77" s="14" t="s">
        <v>35</v>
      </c>
      <c r="AB77" s="7" t="s">
        <v>36</v>
      </c>
      <c r="AC77" s="74"/>
      <c r="AD77" s="70"/>
      <c r="AE77" s="70"/>
      <c r="AI77" s="15" t="s">
        <v>37</v>
      </c>
      <c r="AJ77" s="15" t="s">
        <v>38</v>
      </c>
      <c r="AK77" s="15" t="s">
        <v>39</v>
      </c>
      <c r="AL77" s="15" t="s">
        <v>40</v>
      </c>
      <c r="AM77">
        <v>2015</v>
      </c>
      <c r="AN77" t="s">
        <v>87</v>
      </c>
    </row>
    <row r="78" spans="1:40" ht="43.2">
      <c r="A78" s="7">
        <v>76</v>
      </c>
      <c r="B78" s="14" t="s">
        <v>206</v>
      </c>
      <c r="C78" s="14" t="s">
        <v>207</v>
      </c>
      <c r="D78" s="14" t="s">
        <v>1158</v>
      </c>
      <c r="E78" s="14" t="s">
        <v>1159</v>
      </c>
      <c r="F78" s="14" t="s">
        <v>1160</v>
      </c>
      <c r="G78" s="14" t="s">
        <v>1161</v>
      </c>
      <c r="H78" s="14" t="s">
        <v>1162</v>
      </c>
      <c r="I78" s="59" t="str">
        <f t="shared" si="1"/>
        <v>2016级公共事业管理(体育)</v>
      </c>
      <c r="J78" s="7">
        <v>19</v>
      </c>
      <c r="K78" s="9" t="s">
        <v>1216</v>
      </c>
      <c r="L78" s="7"/>
      <c r="M78" s="7"/>
      <c r="N78" s="7"/>
      <c r="P78" s="8">
        <v>20161319</v>
      </c>
      <c r="Q78" s="14" t="s">
        <v>83</v>
      </c>
      <c r="R78" s="14" t="s">
        <v>26</v>
      </c>
      <c r="S78" s="7" t="s">
        <v>27</v>
      </c>
      <c r="T78" s="14" t="s">
        <v>57</v>
      </c>
      <c r="U78" s="14" t="s">
        <v>44</v>
      </c>
      <c r="V78" s="14" t="s">
        <v>30</v>
      </c>
      <c r="W78" s="14" t="s">
        <v>45</v>
      </c>
      <c r="X78" s="14" t="s">
        <v>45</v>
      </c>
      <c r="Y78" s="14" t="s">
        <v>33</v>
      </c>
      <c r="Z78" s="14" t="s">
        <v>33</v>
      </c>
      <c r="AA78" s="14" t="s">
        <v>46</v>
      </c>
      <c r="AB78" s="7" t="s">
        <v>36</v>
      </c>
      <c r="AC78" s="7">
        <v>1</v>
      </c>
      <c r="AD78" s="7"/>
      <c r="AE78" s="24" t="s">
        <v>1078</v>
      </c>
      <c r="AI78" s="15" t="s">
        <v>47</v>
      </c>
      <c r="AJ78" s="15" t="s">
        <v>38</v>
      </c>
      <c r="AK78" s="15" t="s">
        <v>39</v>
      </c>
      <c r="AL78" s="15" t="s">
        <v>40</v>
      </c>
      <c r="AM78">
        <v>2016</v>
      </c>
      <c r="AN78" t="s">
        <v>83</v>
      </c>
    </row>
    <row r="79" spans="1:40" ht="34.200000000000003" customHeight="1">
      <c r="A79" s="7">
        <v>77</v>
      </c>
      <c r="B79" s="80" t="s">
        <v>208</v>
      </c>
      <c r="C79" s="80" t="s">
        <v>209</v>
      </c>
      <c r="D79" s="80" t="str">
        <f>VLOOKUP(C79,'[1]教材征订 (发给教研室、加创业班)'!$C$2:$H$573,2,0)</f>
        <v>公共组织理论</v>
      </c>
      <c r="E79" s="80" t="str">
        <f>VLOOKUP(C79,'[1]教材征订 (发给教研室、加创业班)'!$C$2:$H$573,3,0)</f>
        <v>聂平平、尹利民</v>
      </c>
      <c r="F79" s="80" t="str">
        <f>VLOOKUP(C79,'[1]教材征订 (发给教研室、加创业班)'!$C$2:$H$573,4,0)</f>
        <v>武汉大学出版社</v>
      </c>
      <c r="G79" s="80" t="str">
        <f>VLOOKUP(C79,'[1]教材征订 (发给教研室、加创业班)'!$C$2:$H$573,5,0)</f>
        <v>最新版</v>
      </c>
      <c r="H79" s="80" t="str">
        <f>VLOOKUP(C79,'[1]教材征订 (发给教研室、加创业班)'!$C$2:$H$573,6,0)</f>
        <v>-</v>
      </c>
      <c r="I79" s="59" t="str">
        <f t="shared" si="1"/>
        <v>2017级公共事业管理(体育)</v>
      </c>
      <c r="J79" s="7">
        <v>14</v>
      </c>
      <c r="K79" s="71" t="s">
        <v>210</v>
      </c>
      <c r="L79" s="7"/>
      <c r="M79" s="7"/>
      <c r="N79" s="7"/>
      <c r="P79" s="8">
        <v>20171319</v>
      </c>
      <c r="Q79" s="14" t="s">
        <v>83</v>
      </c>
      <c r="R79" s="14" t="s">
        <v>26</v>
      </c>
      <c r="S79" s="7" t="s">
        <v>27</v>
      </c>
      <c r="T79" s="14" t="s">
        <v>28</v>
      </c>
      <c r="U79" s="14" t="s">
        <v>29</v>
      </c>
      <c r="V79" s="14" t="s">
        <v>30</v>
      </c>
      <c r="W79" s="14" t="s">
        <v>31</v>
      </c>
      <c r="X79" s="14" t="s">
        <v>31</v>
      </c>
      <c r="Y79" s="14" t="s">
        <v>33</v>
      </c>
      <c r="Z79" s="14" t="s">
        <v>33</v>
      </c>
      <c r="AA79" s="14" t="s">
        <v>35</v>
      </c>
      <c r="AB79" s="7" t="s">
        <v>36</v>
      </c>
      <c r="AC79" s="72">
        <v>1</v>
      </c>
      <c r="AD79" s="72">
        <v>2</v>
      </c>
      <c r="AE79" s="76" t="s">
        <v>211</v>
      </c>
      <c r="AI79" s="15" t="s">
        <v>121</v>
      </c>
      <c r="AJ79" s="15" t="s">
        <v>38</v>
      </c>
      <c r="AK79" s="15" t="s">
        <v>39</v>
      </c>
      <c r="AL79" s="15" t="s">
        <v>40</v>
      </c>
      <c r="AM79">
        <v>2017</v>
      </c>
      <c r="AN79" t="s">
        <v>83</v>
      </c>
    </row>
    <row r="80" spans="1:40" ht="28.8">
      <c r="A80" s="7">
        <v>78</v>
      </c>
      <c r="B80" s="82" t="s">
        <v>208</v>
      </c>
      <c r="C80" s="82" t="s">
        <v>209</v>
      </c>
      <c r="D80" s="82" t="str">
        <f>VLOOKUP(C80,'[1]教材征订 (发给教研室、加创业班)'!$C$2:$H$573,2,0)</f>
        <v>公共组织理论</v>
      </c>
      <c r="E80" s="82" t="str">
        <f>VLOOKUP(C80,'[1]教材征订 (发给教研室、加创业班)'!$C$2:$H$573,3,0)</f>
        <v>聂平平、尹利民</v>
      </c>
      <c r="F80" s="82" t="str">
        <f>VLOOKUP(C80,'[1]教材征订 (发给教研室、加创业班)'!$C$2:$H$573,4,0)</f>
        <v>武汉大学出版社</v>
      </c>
      <c r="G80" s="82" t="str">
        <f>VLOOKUP(C80,'[1]教材征订 (发给教研室、加创业班)'!$C$2:$H$573,5,0)</f>
        <v>最新版</v>
      </c>
      <c r="H80" s="82" t="str">
        <f>VLOOKUP(C80,'[1]教材征订 (发给教研室、加创业班)'!$C$2:$H$573,6,0)</f>
        <v>-</v>
      </c>
      <c r="I80" s="59" t="str">
        <f t="shared" si="1"/>
        <v>2016级公共事业管理</v>
      </c>
      <c r="J80" s="7">
        <v>40</v>
      </c>
      <c r="K80" s="71"/>
      <c r="L80" s="7"/>
      <c r="M80" s="7"/>
      <c r="N80" s="7"/>
      <c r="P80" s="16" t="s">
        <v>86</v>
      </c>
      <c r="Q80" s="14" t="s">
        <v>87</v>
      </c>
      <c r="R80" s="14" t="s">
        <v>26</v>
      </c>
      <c r="S80" s="7" t="s">
        <v>27</v>
      </c>
      <c r="T80" s="14" t="s">
        <v>28</v>
      </c>
      <c r="U80" s="14" t="s">
        <v>29</v>
      </c>
      <c r="V80" s="14" t="s">
        <v>30</v>
      </c>
      <c r="W80" s="14" t="s">
        <v>31</v>
      </c>
      <c r="X80" s="14" t="s">
        <v>31</v>
      </c>
      <c r="Y80" s="14" t="s">
        <v>33</v>
      </c>
      <c r="Z80" s="14" t="s">
        <v>33</v>
      </c>
      <c r="AA80" s="14" t="s">
        <v>35</v>
      </c>
      <c r="AB80" s="7" t="s">
        <v>36</v>
      </c>
      <c r="AC80" s="74"/>
      <c r="AD80" s="74"/>
      <c r="AE80" s="77"/>
      <c r="AI80" s="15" t="s">
        <v>47</v>
      </c>
      <c r="AJ80" s="15" t="s">
        <v>38</v>
      </c>
      <c r="AK80" s="15" t="s">
        <v>39</v>
      </c>
      <c r="AL80" s="15" t="s">
        <v>40</v>
      </c>
      <c r="AM80">
        <v>2016</v>
      </c>
      <c r="AN80" t="s">
        <v>87</v>
      </c>
    </row>
    <row r="81" spans="1:40" ht="43.2">
      <c r="A81" s="7">
        <v>79</v>
      </c>
      <c r="B81" s="14" t="s">
        <v>212</v>
      </c>
      <c r="C81" s="14" t="s">
        <v>213</v>
      </c>
      <c r="D81" s="20" t="s">
        <v>1137</v>
      </c>
      <c r="E81" s="20" t="s">
        <v>1137</v>
      </c>
      <c r="F81" s="20" t="s">
        <v>1137</v>
      </c>
      <c r="G81" s="20" t="s">
        <v>1137</v>
      </c>
      <c r="H81" s="20" t="s">
        <v>1137</v>
      </c>
      <c r="I81" s="59" t="str">
        <f t="shared" si="1"/>
        <v>2015级工商管理(创业)</v>
      </c>
      <c r="J81" s="7">
        <v>17</v>
      </c>
      <c r="K81" s="9" t="s">
        <v>1217</v>
      </c>
      <c r="L81" s="7"/>
      <c r="M81" s="7"/>
      <c r="N81" s="20" t="s">
        <v>1177</v>
      </c>
      <c r="P81" s="8">
        <v>20151323</v>
      </c>
      <c r="Q81" s="14" t="s">
        <v>99</v>
      </c>
      <c r="R81" s="14" t="s">
        <v>26</v>
      </c>
      <c r="S81" s="7" t="s">
        <v>27</v>
      </c>
      <c r="T81" s="14" t="s">
        <v>57</v>
      </c>
      <c r="U81" s="14" t="s">
        <v>214</v>
      </c>
      <c r="V81" s="14" t="s">
        <v>30</v>
      </c>
      <c r="W81" s="14" t="s">
        <v>102</v>
      </c>
      <c r="X81" s="14" t="s">
        <v>140</v>
      </c>
      <c r="Y81" s="14" t="s">
        <v>140</v>
      </c>
      <c r="Z81" s="14" t="s">
        <v>33</v>
      </c>
      <c r="AA81" s="14" t="s">
        <v>105</v>
      </c>
      <c r="AB81" s="7" t="s">
        <v>36</v>
      </c>
      <c r="AC81" s="7">
        <v>1</v>
      </c>
      <c r="AD81" s="7"/>
      <c r="AE81" s="24" t="s">
        <v>1066</v>
      </c>
      <c r="AI81" s="15" t="s">
        <v>37</v>
      </c>
      <c r="AJ81" s="15" t="s">
        <v>38</v>
      </c>
      <c r="AK81" s="15" t="s">
        <v>39</v>
      </c>
      <c r="AL81" s="15" t="s">
        <v>40</v>
      </c>
      <c r="AM81">
        <v>2015</v>
      </c>
      <c r="AN81" t="s">
        <v>99</v>
      </c>
    </row>
    <row r="82" spans="1:40" ht="43.2">
      <c r="A82" s="7">
        <v>80</v>
      </c>
      <c r="B82" s="80" t="s">
        <v>215</v>
      </c>
      <c r="C82" s="80" t="s">
        <v>216</v>
      </c>
      <c r="D82" s="80" t="str">
        <f>VLOOKUP(C82,'[1]教材征订 (发给教研室、加创业班)'!$C$2:$H$573,2,0)</f>
        <v>不订教材(自备讲义)</v>
      </c>
      <c r="E82" s="80" t="str">
        <f>VLOOKUP(C82,'[1]教材征订 (发给教研室、加创业班)'!$C$2:$H$573,3,0)</f>
        <v>-</v>
      </c>
      <c r="F82" s="80" t="str">
        <f>VLOOKUP(C82,'[1]教材征订 (发给教研室、加创业班)'!$C$2:$H$573,4,0)</f>
        <v>-</v>
      </c>
      <c r="G82" s="80" t="str">
        <f>VLOOKUP(C82,'[1]教材征订 (发给教研室、加创业班)'!$C$2:$H$573,5,0)</f>
        <v>-</v>
      </c>
      <c r="H82" s="80" t="str">
        <f>VLOOKUP(C82,'[1]教材征订 (发给教研室、加创业班)'!$C$2:$H$573,6,0)</f>
        <v>-</v>
      </c>
      <c r="I82" s="59" t="str">
        <f t="shared" si="1"/>
        <v>2015级工商管理(中美合作)</v>
      </c>
      <c r="J82" s="7">
        <v>76</v>
      </c>
      <c r="K82" s="71" t="s">
        <v>1218</v>
      </c>
      <c r="L82" s="7"/>
      <c r="M82" s="7"/>
      <c r="N82" s="7"/>
      <c r="P82" s="8">
        <v>20151312</v>
      </c>
      <c r="Q82" s="14" t="s">
        <v>143</v>
      </c>
      <c r="R82" s="14" t="s">
        <v>26</v>
      </c>
      <c r="S82" s="7" t="s">
        <v>27</v>
      </c>
      <c r="T82" s="14" t="s">
        <v>57</v>
      </c>
      <c r="U82" s="14" t="s">
        <v>29</v>
      </c>
      <c r="V82" s="14" t="s">
        <v>30</v>
      </c>
      <c r="W82" s="14" t="s">
        <v>31</v>
      </c>
      <c r="X82" s="14" t="s">
        <v>31</v>
      </c>
      <c r="Y82" s="14" t="s">
        <v>33</v>
      </c>
      <c r="Z82" s="14" t="s">
        <v>33</v>
      </c>
      <c r="AA82" s="14" t="s">
        <v>35</v>
      </c>
      <c r="AB82" s="7" t="s">
        <v>36</v>
      </c>
      <c r="AC82" s="72">
        <v>1</v>
      </c>
      <c r="AD82" s="72">
        <v>2</v>
      </c>
      <c r="AE82" s="76"/>
      <c r="AI82" s="15" t="s">
        <v>37</v>
      </c>
      <c r="AJ82" s="15" t="s">
        <v>38</v>
      </c>
      <c r="AK82" s="15" t="s">
        <v>39</v>
      </c>
      <c r="AL82" s="15" t="s">
        <v>40</v>
      </c>
      <c r="AM82">
        <v>2015</v>
      </c>
      <c r="AN82" t="s">
        <v>143</v>
      </c>
    </row>
    <row r="83" spans="1:40" ht="28.8">
      <c r="A83" s="7">
        <v>81</v>
      </c>
      <c r="B83" s="82" t="s">
        <v>215</v>
      </c>
      <c r="C83" s="82" t="s">
        <v>216</v>
      </c>
      <c r="D83" s="82" t="str">
        <f>VLOOKUP(C83,'[1]教材征订 (发给教研室、加创业班)'!$C$2:$H$573,2,0)</f>
        <v>不订教材(自备讲义)</v>
      </c>
      <c r="E83" s="82" t="str">
        <f>VLOOKUP(C83,'[1]教材征订 (发给教研室、加创业班)'!$C$2:$H$573,3,0)</f>
        <v>-</v>
      </c>
      <c r="F83" s="82" t="str">
        <f>VLOOKUP(C83,'[1]教材征订 (发给教研室、加创业班)'!$C$2:$H$573,4,0)</f>
        <v>-</v>
      </c>
      <c r="G83" s="82" t="str">
        <f>VLOOKUP(C83,'[1]教材征订 (发给教研室、加创业班)'!$C$2:$H$573,5,0)</f>
        <v>-</v>
      </c>
      <c r="H83" s="82" t="str">
        <f>VLOOKUP(C83,'[1]教材征订 (发给教研室、加创业班)'!$C$2:$H$573,6,0)</f>
        <v>-</v>
      </c>
      <c r="I83" s="59" t="str">
        <f t="shared" si="1"/>
        <v>2015级管理科学</v>
      </c>
      <c r="J83" s="7">
        <v>126</v>
      </c>
      <c r="K83" s="71"/>
      <c r="L83" s="7"/>
      <c r="M83" s="7"/>
      <c r="N83" s="7"/>
      <c r="P83" s="8">
        <v>20151306</v>
      </c>
      <c r="Q83" s="14" t="s">
        <v>91</v>
      </c>
      <c r="R83" s="14" t="s">
        <v>26</v>
      </c>
      <c r="S83" s="7" t="s">
        <v>27</v>
      </c>
      <c r="T83" s="14" t="s">
        <v>57</v>
      </c>
      <c r="U83" s="14" t="s">
        <v>29</v>
      </c>
      <c r="V83" s="14" t="s">
        <v>30</v>
      </c>
      <c r="W83" s="14" t="s">
        <v>31</v>
      </c>
      <c r="X83" s="14" t="s">
        <v>31</v>
      </c>
      <c r="Y83" s="14" t="s">
        <v>33</v>
      </c>
      <c r="Z83" s="14" t="s">
        <v>33</v>
      </c>
      <c r="AA83" s="14" t="s">
        <v>35</v>
      </c>
      <c r="AB83" s="7" t="s">
        <v>36</v>
      </c>
      <c r="AC83" s="74"/>
      <c r="AD83" s="74"/>
      <c r="AE83" s="77"/>
      <c r="AI83" s="15" t="s">
        <v>37</v>
      </c>
      <c r="AJ83" s="15" t="s">
        <v>38</v>
      </c>
      <c r="AK83" s="15" t="s">
        <v>39</v>
      </c>
      <c r="AL83" s="15" t="s">
        <v>40</v>
      </c>
      <c r="AM83">
        <v>2015</v>
      </c>
      <c r="AN83" t="s">
        <v>91</v>
      </c>
    </row>
    <row r="84" spans="1:40" ht="43.2">
      <c r="A84" s="7">
        <v>82</v>
      </c>
      <c r="B84" s="80" t="s">
        <v>217</v>
      </c>
      <c r="C84" s="80" t="s">
        <v>218</v>
      </c>
      <c r="D84" s="80" t="str">
        <f>VLOOKUP(C84,'[1]教材征订 (发给教研室、加创业班)'!$C$2:$H$573,2,0)</f>
        <v>管理博弈
制度工程学</v>
      </c>
      <c r="E84" s="80" t="str">
        <f>VLOOKUP(C84,'[1]教材征订 (发给教研室、加创业班)'!$C$2:$H$573,3,0)</f>
        <v>孙绍荣
孙绍荣</v>
      </c>
      <c r="F84" s="80" t="str">
        <f>VLOOKUP(C84,'[1]教材征订 (发给教研室、加创业班)'!$C$2:$H$573,4,0)</f>
        <v>中国经济出版社
科学出版社</v>
      </c>
      <c r="G84" s="80" t="str">
        <f>VLOOKUP(C84,'[1]教材征订 (发给教研室、加创业班)'!$C$2:$H$573,5,0)</f>
        <v>-</v>
      </c>
      <c r="H84" s="80" t="str">
        <f>VLOOKUP(C84,'[1]教材征订 (发给教研室、加创业班)'!$C$2:$H$573,6,0)</f>
        <v>-</v>
      </c>
      <c r="I84" s="59" t="str">
        <f t="shared" si="1"/>
        <v>2015级工商管理(中美合作)</v>
      </c>
      <c r="J84" s="7">
        <v>76</v>
      </c>
      <c r="K84" s="71" t="s">
        <v>219</v>
      </c>
      <c r="L84" s="7"/>
      <c r="M84" s="7"/>
      <c r="N84" s="7"/>
      <c r="P84" s="8">
        <v>20151312</v>
      </c>
      <c r="Q84" s="14" t="s">
        <v>143</v>
      </c>
      <c r="R84" s="14" t="s">
        <v>26</v>
      </c>
      <c r="S84" s="7" t="s">
        <v>27</v>
      </c>
      <c r="T84" s="14" t="s">
        <v>40</v>
      </c>
      <c r="U84" s="14" t="s">
        <v>29</v>
      </c>
      <c r="V84" s="14" t="s">
        <v>30</v>
      </c>
      <c r="W84" s="14" t="s">
        <v>31</v>
      </c>
      <c r="X84" s="14" t="s">
        <v>31</v>
      </c>
      <c r="Y84" s="14" t="s">
        <v>33</v>
      </c>
      <c r="Z84" s="14" t="s">
        <v>33</v>
      </c>
      <c r="AA84" s="14" t="s">
        <v>35</v>
      </c>
      <c r="AB84" s="14" t="s">
        <v>36</v>
      </c>
      <c r="AC84" s="72">
        <v>1</v>
      </c>
      <c r="AD84" s="72" t="s">
        <v>73</v>
      </c>
      <c r="AE84" s="76" t="s">
        <v>220</v>
      </c>
      <c r="AI84" s="15" t="s">
        <v>37</v>
      </c>
      <c r="AJ84" s="15" t="s">
        <v>38</v>
      </c>
      <c r="AK84" s="15" t="s">
        <v>39</v>
      </c>
      <c r="AL84" s="15" t="s">
        <v>221</v>
      </c>
      <c r="AM84">
        <v>2015</v>
      </c>
      <c r="AN84" t="s">
        <v>143</v>
      </c>
    </row>
    <row r="85" spans="1:40" ht="28.8">
      <c r="A85" s="7">
        <v>83</v>
      </c>
      <c r="B85" s="81"/>
      <c r="C85" s="81" t="s">
        <v>218</v>
      </c>
      <c r="D85" s="81" t="str">
        <f>VLOOKUP(C85,'[1]教材征订 (发给教研室、加创业班)'!$C$2:$H$573,2,0)</f>
        <v>管理博弈
制度工程学</v>
      </c>
      <c r="E85" s="81" t="str">
        <f>VLOOKUP(C85,'[1]教材征订 (发给教研室、加创业班)'!$C$2:$H$573,3,0)</f>
        <v>孙绍荣
孙绍荣</v>
      </c>
      <c r="F85" s="81" t="str">
        <f>VLOOKUP(C85,'[1]教材征订 (发给教研室、加创业班)'!$C$2:$H$573,4,0)</f>
        <v>中国经济出版社
科学出版社</v>
      </c>
      <c r="G85" s="81" t="str">
        <f>VLOOKUP(C85,'[1]教材征订 (发给教研室、加创业班)'!$C$2:$H$573,5,0)</f>
        <v>-</v>
      </c>
      <c r="H85" s="81" t="str">
        <f>VLOOKUP(C85,'[1]教材征订 (发给教研室、加创业班)'!$C$2:$H$573,6,0)</f>
        <v>-</v>
      </c>
      <c r="I85" s="59" t="str">
        <f t="shared" si="1"/>
        <v>2015级会计学</v>
      </c>
      <c r="J85" s="7">
        <v>117</v>
      </c>
      <c r="K85" s="71"/>
      <c r="L85" s="7"/>
      <c r="M85" s="7"/>
      <c r="N85" s="7"/>
      <c r="P85" s="8">
        <v>20151314</v>
      </c>
      <c r="Q85" s="14" t="s">
        <v>66</v>
      </c>
      <c r="R85" s="14" t="s">
        <v>26</v>
      </c>
      <c r="S85" s="7" t="s">
        <v>27</v>
      </c>
      <c r="T85" s="14" t="s">
        <v>28</v>
      </c>
      <c r="U85" s="14" t="s">
        <v>29</v>
      </c>
      <c r="V85" s="14" t="s">
        <v>30</v>
      </c>
      <c r="W85" s="14" t="s">
        <v>31</v>
      </c>
      <c r="X85" s="14" t="s">
        <v>31</v>
      </c>
      <c r="Y85" s="14" t="s">
        <v>33</v>
      </c>
      <c r="Z85" s="14" t="s">
        <v>33</v>
      </c>
      <c r="AA85" s="14" t="s">
        <v>35</v>
      </c>
      <c r="AB85" s="14" t="s">
        <v>36</v>
      </c>
      <c r="AC85" s="73"/>
      <c r="AD85" s="73"/>
      <c r="AE85" s="78"/>
      <c r="AI85" s="15" t="s">
        <v>37</v>
      </c>
      <c r="AJ85" s="15" t="s">
        <v>38</v>
      </c>
      <c r="AK85" s="15" t="s">
        <v>39</v>
      </c>
      <c r="AL85" s="15" t="s">
        <v>221</v>
      </c>
      <c r="AM85">
        <v>2015</v>
      </c>
      <c r="AN85" t="s">
        <v>66</v>
      </c>
    </row>
    <row r="86" spans="1:40" ht="43.2">
      <c r="A86" s="7">
        <v>84</v>
      </c>
      <c r="B86" s="82"/>
      <c r="C86" s="82" t="s">
        <v>218</v>
      </c>
      <c r="D86" s="82" t="str">
        <f>VLOOKUP(C86,'[1]教材征订 (发给教研室、加创业班)'!$C$2:$H$573,2,0)</f>
        <v>管理博弈
制度工程学</v>
      </c>
      <c r="E86" s="82" t="str">
        <f>VLOOKUP(C86,'[1]教材征订 (发给教研室、加创业班)'!$C$2:$H$573,3,0)</f>
        <v>孙绍荣
孙绍荣</v>
      </c>
      <c r="F86" s="82" t="str">
        <f>VLOOKUP(C86,'[1]教材征订 (发给教研室、加创业班)'!$C$2:$H$573,4,0)</f>
        <v>中国经济出版社
科学出版社</v>
      </c>
      <c r="G86" s="82" t="str">
        <f>VLOOKUP(C86,'[1]教材征订 (发给教研室、加创业班)'!$C$2:$H$573,5,0)</f>
        <v>-</v>
      </c>
      <c r="H86" s="82" t="str">
        <f>VLOOKUP(C86,'[1]教材征订 (发给教研室、加创业班)'!$C$2:$H$573,6,0)</f>
        <v>-</v>
      </c>
      <c r="I86" s="59" t="str">
        <f t="shared" si="1"/>
        <v>2015级信息管理与信息系统</v>
      </c>
      <c r="J86" s="7">
        <v>76</v>
      </c>
      <c r="K86" s="71"/>
      <c r="L86" s="7"/>
      <c r="M86" s="7"/>
      <c r="N86" s="7"/>
      <c r="P86" s="8">
        <v>20151307</v>
      </c>
      <c r="Q86" s="14" t="s">
        <v>25</v>
      </c>
      <c r="R86" s="14" t="s">
        <v>26</v>
      </c>
      <c r="S86" s="7" t="s">
        <v>27</v>
      </c>
      <c r="T86" s="14" t="s">
        <v>28</v>
      </c>
      <c r="U86" s="14" t="s">
        <v>29</v>
      </c>
      <c r="V86" s="14" t="s">
        <v>30</v>
      </c>
      <c r="W86" s="14" t="s">
        <v>31</v>
      </c>
      <c r="X86" s="14" t="s">
        <v>31</v>
      </c>
      <c r="Y86" s="14" t="s">
        <v>33</v>
      </c>
      <c r="Z86" s="14" t="s">
        <v>33</v>
      </c>
      <c r="AA86" s="14" t="s">
        <v>35</v>
      </c>
      <c r="AB86" s="14" t="s">
        <v>36</v>
      </c>
      <c r="AC86" s="74"/>
      <c r="AD86" s="74"/>
      <c r="AE86" s="77"/>
      <c r="AI86" s="15" t="s">
        <v>37</v>
      </c>
      <c r="AJ86" s="15" t="s">
        <v>38</v>
      </c>
      <c r="AK86" s="15" t="s">
        <v>39</v>
      </c>
      <c r="AL86" s="15" t="s">
        <v>221</v>
      </c>
      <c r="AM86">
        <v>2015</v>
      </c>
      <c r="AN86" t="s">
        <v>25</v>
      </c>
    </row>
    <row r="87" spans="1:40" ht="43.2">
      <c r="A87" s="7">
        <v>85</v>
      </c>
      <c r="B87" s="80" t="s">
        <v>222</v>
      </c>
      <c r="C87" s="80" t="s">
        <v>223</v>
      </c>
      <c r="D87" s="80" t="str">
        <f>VLOOKUP(C87,'[1]教材征订 (发给教研室、加创业班)'!$C$2:$H$573,2,0)</f>
        <v>数据、模型与决策——基于Excel的建模和商务应用</v>
      </c>
      <c r="E87" s="80" t="str">
        <f>VLOOKUP(C87,'[1]教材征订 (发给教研室、加创业班)'!$C$2:$H$573,3,0)</f>
        <v>蒋绍忠</v>
      </c>
      <c r="F87" s="80" t="str">
        <f>VLOOKUP(C87,'[1]教材征订 (发给教研室、加创业班)'!$C$2:$H$573,4,0)</f>
        <v>北京大学出版社</v>
      </c>
      <c r="G87" s="80" t="str">
        <f>VLOOKUP(C87,'[1]教材征订 (发给教研室、加创业班)'!$C$2:$H$573,5,0)</f>
        <v>第一版</v>
      </c>
      <c r="H87" s="80">
        <f>VLOOKUP(C87,'[1]教材征订 (发给教研室、加创业班)'!$C$2:$H$573,6,0)</f>
        <v>0</v>
      </c>
      <c r="I87" s="59" t="str">
        <f t="shared" si="1"/>
        <v>2015级信息管理与信息系统</v>
      </c>
      <c r="J87" s="7">
        <v>76</v>
      </c>
      <c r="K87" s="9" t="s">
        <v>225</v>
      </c>
      <c r="L87" s="7"/>
      <c r="M87" s="7"/>
      <c r="N87" s="7"/>
      <c r="P87" s="8">
        <v>20151307</v>
      </c>
      <c r="Q87" s="14" t="s">
        <v>25</v>
      </c>
      <c r="R87" s="14" t="s">
        <v>26</v>
      </c>
      <c r="S87" s="7" t="s">
        <v>27</v>
      </c>
      <c r="T87" s="14" t="s">
        <v>57</v>
      </c>
      <c r="U87" s="14" t="s">
        <v>29</v>
      </c>
      <c r="V87" s="14" t="s">
        <v>30</v>
      </c>
      <c r="W87" s="14" t="s">
        <v>31</v>
      </c>
      <c r="X87" s="14" t="s">
        <v>224</v>
      </c>
      <c r="Y87" s="14" t="s">
        <v>33</v>
      </c>
      <c r="Z87" s="14" t="s">
        <v>116</v>
      </c>
      <c r="AA87" s="14" t="s">
        <v>35</v>
      </c>
      <c r="AB87" s="7" t="s">
        <v>36</v>
      </c>
      <c r="AC87" s="72">
        <v>2</v>
      </c>
      <c r="AD87" s="7" t="s">
        <v>73</v>
      </c>
      <c r="AE87" s="24"/>
      <c r="AI87" s="15" t="s">
        <v>37</v>
      </c>
      <c r="AJ87" s="15" t="s">
        <v>38</v>
      </c>
      <c r="AK87" s="15" t="s">
        <v>39</v>
      </c>
      <c r="AL87" s="15" t="s">
        <v>40</v>
      </c>
      <c r="AM87">
        <v>2015</v>
      </c>
      <c r="AN87" t="s">
        <v>25</v>
      </c>
    </row>
    <row r="88" spans="1:40" ht="28.8">
      <c r="A88" s="7">
        <v>86</v>
      </c>
      <c r="B88" s="82"/>
      <c r="C88" s="82" t="s">
        <v>223</v>
      </c>
      <c r="D88" s="82" t="str">
        <f>VLOOKUP(C88,'[1]教材征订 (发给教研室、加创业班)'!$C$2:$H$573,2,0)</f>
        <v>数据、模型与决策——基于Excel的建模和商务应用</v>
      </c>
      <c r="E88" s="82" t="str">
        <f>VLOOKUP(C88,'[1]教材征订 (发给教研室、加创业班)'!$C$2:$H$573,3,0)</f>
        <v>蒋绍忠</v>
      </c>
      <c r="F88" s="82" t="str">
        <f>VLOOKUP(C88,'[1]教材征订 (发给教研室、加创业班)'!$C$2:$H$573,4,0)</f>
        <v>北京大学出版社</v>
      </c>
      <c r="G88" s="82" t="str">
        <f>VLOOKUP(C88,'[1]教材征订 (发给教研室、加创业班)'!$C$2:$H$573,5,0)</f>
        <v>第一版</v>
      </c>
      <c r="H88" s="82">
        <f>VLOOKUP(C88,'[1]教材征订 (发给教研室、加创业班)'!$C$2:$H$573,6,0)</f>
        <v>0</v>
      </c>
      <c r="I88" s="59" t="str">
        <f t="shared" si="1"/>
        <v>2016级工业工程</v>
      </c>
      <c r="J88" s="7">
        <v>50</v>
      </c>
      <c r="K88" s="9" t="s">
        <v>226</v>
      </c>
      <c r="L88" s="7"/>
      <c r="M88" s="7"/>
      <c r="N88" s="7"/>
      <c r="P88" s="8">
        <v>20161309</v>
      </c>
      <c r="Q88" s="14" t="s">
        <v>62</v>
      </c>
      <c r="R88" s="14" t="s">
        <v>26</v>
      </c>
      <c r="S88" s="7" t="s">
        <v>27</v>
      </c>
      <c r="T88" s="14" t="s">
        <v>57</v>
      </c>
      <c r="U88" s="14" t="s">
        <v>29</v>
      </c>
      <c r="V88" s="14" t="s">
        <v>30</v>
      </c>
      <c r="W88" s="14" t="s">
        <v>31</v>
      </c>
      <c r="X88" s="14" t="s">
        <v>224</v>
      </c>
      <c r="Y88" s="14" t="s">
        <v>33</v>
      </c>
      <c r="Z88" s="14" t="s">
        <v>116</v>
      </c>
      <c r="AA88" s="14" t="s">
        <v>35</v>
      </c>
      <c r="AB88" s="7" t="s">
        <v>36</v>
      </c>
      <c r="AC88" s="74"/>
      <c r="AD88" s="7" t="s">
        <v>73</v>
      </c>
      <c r="AE88" s="24"/>
      <c r="AI88" s="15" t="s">
        <v>47</v>
      </c>
      <c r="AJ88" s="15" t="s">
        <v>38</v>
      </c>
      <c r="AK88" s="15" t="s">
        <v>39</v>
      </c>
      <c r="AL88" s="15" t="s">
        <v>40</v>
      </c>
      <c r="AM88">
        <v>2016</v>
      </c>
      <c r="AN88" t="s">
        <v>62</v>
      </c>
    </row>
    <row r="89" spans="1:40" ht="33.6" customHeight="1">
      <c r="A89" s="7">
        <v>87</v>
      </c>
      <c r="B89" s="80" t="s">
        <v>227</v>
      </c>
      <c r="C89" s="80" t="s">
        <v>228</v>
      </c>
      <c r="D89" s="80" t="str">
        <f>VLOOKUP(C89,'[1]教材征订 (发给教研室、加创业班)'!$C$2:$H$573,2,0)</f>
        <v>中外管理思想史</v>
      </c>
      <c r="E89" s="80" t="str">
        <f>VLOOKUP(C89,'[1]教材征订 (发给教研室、加创业班)'!$C$2:$H$573,3,0)</f>
        <v>王德清</v>
      </c>
      <c r="F89" s="80" t="str">
        <f>VLOOKUP(C89,'[1]教材征订 (发给教研室、加创业班)'!$C$2:$H$573,4,0)</f>
        <v>重庆大学出版社</v>
      </c>
      <c r="G89" s="80" t="str">
        <f>VLOOKUP(C89,'[1]教材征订 (发给教研室、加创业班)'!$C$2:$H$573,5,0)</f>
        <v>2005年</v>
      </c>
      <c r="H89" s="80">
        <f>VLOOKUP(C89,'[1]教材征订 (发给教研室、加创业班)'!$C$2:$H$573,6,0)</f>
        <v>0</v>
      </c>
      <c r="I89" s="59" t="str">
        <f t="shared" si="1"/>
        <v>2016级公共事业管理(体育)</v>
      </c>
      <c r="J89" s="7">
        <v>19</v>
      </c>
      <c r="K89" s="71" t="s">
        <v>198</v>
      </c>
      <c r="L89" s="7"/>
      <c r="M89" s="7"/>
      <c r="N89" s="7"/>
      <c r="P89" s="8">
        <v>20161319</v>
      </c>
      <c r="Q89" s="14" t="s">
        <v>83</v>
      </c>
      <c r="R89" s="14" t="s">
        <v>26</v>
      </c>
      <c r="S89" s="7" t="s">
        <v>27</v>
      </c>
      <c r="T89" s="14" t="s">
        <v>28</v>
      </c>
      <c r="U89" s="14" t="s">
        <v>29</v>
      </c>
      <c r="V89" s="14" t="s">
        <v>30</v>
      </c>
      <c r="W89" s="14" t="s">
        <v>31</v>
      </c>
      <c r="X89" s="14" t="s">
        <v>31</v>
      </c>
      <c r="Y89" s="14" t="s">
        <v>33</v>
      </c>
      <c r="Z89" s="14" t="s">
        <v>33</v>
      </c>
      <c r="AA89" s="14" t="s">
        <v>35</v>
      </c>
      <c r="AB89" s="7" t="s">
        <v>36</v>
      </c>
      <c r="AC89" s="72">
        <v>1</v>
      </c>
      <c r="AD89" s="69">
        <v>2</v>
      </c>
      <c r="AE89" s="69" t="s">
        <v>229</v>
      </c>
      <c r="AI89" s="15" t="s">
        <v>47</v>
      </c>
      <c r="AJ89" s="15" t="s">
        <v>38</v>
      </c>
      <c r="AK89" s="15" t="s">
        <v>39</v>
      </c>
      <c r="AL89" s="15" t="s">
        <v>40</v>
      </c>
      <c r="AM89">
        <v>2016</v>
      </c>
      <c r="AN89" t="s">
        <v>83</v>
      </c>
    </row>
    <row r="90" spans="1:40" ht="28.8">
      <c r="A90" s="7">
        <v>88</v>
      </c>
      <c r="B90" s="82"/>
      <c r="C90" s="82" t="s">
        <v>228</v>
      </c>
      <c r="D90" s="82" t="str">
        <f>VLOOKUP(C90,'[1]教材征订 (发给教研室、加创业班)'!$C$2:$H$573,2,0)</f>
        <v>中外管理思想史</v>
      </c>
      <c r="E90" s="82" t="str">
        <f>VLOOKUP(C90,'[1]教材征订 (发给教研室、加创业班)'!$C$2:$H$573,3,0)</f>
        <v>王德清</v>
      </c>
      <c r="F90" s="82" t="str">
        <f>VLOOKUP(C90,'[1]教材征订 (发给教研室、加创业班)'!$C$2:$H$573,4,0)</f>
        <v>重庆大学出版社</v>
      </c>
      <c r="G90" s="82" t="str">
        <f>VLOOKUP(C90,'[1]教材征订 (发给教研室、加创业班)'!$C$2:$H$573,5,0)</f>
        <v>2005年</v>
      </c>
      <c r="H90" s="82">
        <f>VLOOKUP(C90,'[1]教材征订 (发给教研室、加创业班)'!$C$2:$H$573,6,0)</f>
        <v>0</v>
      </c>
      <c r="I90" s="59" t="str">
        <f t="shared" si="1"/>
        <v>2016级公共事业管理</v>
      </c>
      <c r="J90" s="7">
        <v>40</v>
      </c>
      <c r="K90" s="71"/>
      <c r="L90" s="7"/>
      <c r="M90" s="7"/>
      <c r="N90" s="7"/>
      <c r="P90" s="16" t="s">
        <v>86</v>
      </c>
      <c r="Q90" s="14" t="s">
        <v>87</v>
      </c>
      <c r="R90" s="14" t="s">
        <v>26</v>
      </c>
      <c r="S90" s="7" t="s">
        <v>27</v>
      </c>
      <c r="T90" s="14" t="s">
        <v>28</v>
      </c>
      <c r="U90" s="14" t="s">
        <v>29</v>
      </c>
      <c r="V90" s="14" t="s">
        <v>30</v>
      </c>
      <c r="W90" s="14" t="s">
        <v>31</v>
      </c>
      <c r="X90" s="14" t="s">
        <v>31</v>
      </c>
      <c r="Y90" s="14" t="s">
        <v>33</v>
      </c>
      <c r="Z90" s="14" t="s">
        <v>33</v>
      </c>
      <c r="AA90" s="14" t="s">
        <v>35</v>
      </c>
      <c r="AB90" s="7" t="s">
        <v>36</v>
      </c>
      <c r="AC90" s="74"/>
      <c r="AD90" s="70"/>
      <c r="AE90" s="70"/>
      <c r="AI90" s="15" t="s">
        <v>47</v>
      </c>
      <c r="AJ90" s="15" t="s">
        <v>38</v>
      </c>
      <c r="AK90" s="15" t="s">
        <v>39</v>
      </c>
      <c r="AL90" s="15" t="s">
        <v>40</v>
      </c>
      <c r="AM90">
        <v>2016</v>
      </c>
      <c r="AN90" t="s">
        <v>87</v>
      </c>
    </row>
    <row r="91" spans="1:40" ht="43.2">
      <c r="A91" s="7">
        <v>89</v>
      </c>
      <c r="B91" s="14" t="s">
        <v>230</v>
      </c>
      <c r="C91" s="14" t="s">
        <v>231</v>
      </c>
      <c r="D91" s="14" t="str">
        <f>VLOOKUP(C91,'[1]教材征订 (发给教研室、加创业班)'!$C$2:$H$573,2,0)</f>
        <v>管理心理学</v>
      </c>
      <c r="E91" s="14" t="str">
        <f>VLOOKUP(C91,'[1]教材征订 (发给教研室、加创业班)'!$C$2:$H$573,3,0)</f>
        <v>车丽萍，秦启文</v>
      </c>
      <c r="F91" s="14" t="str">
        <f>VLOOKUP(C91,'[1]教材征订 (发给教研室、加创业班)'!$C$2:$H$573,4,0)</f>
        <v>武汉大学出版社</v>
      </c>
      <c r="G91" s="14" t="str">
        <f>VLOOKUP(C91,'[1]教材征订 (发给教研室、加创业班)'!$C$2:$H$573,5,0)</f>
        <v>2009年第一版</v>
      </c>
      <c r="H91" s="14" t="str">
        <f>VLOOKUP(C91,'[1]教材征订 (发给教研室、加创业班)'!$C$2:$H$573,6,0)</f>
        <v>ISBN：9787307074033</v>
      </c>
      <c r="I91" s="59" t="str">
        <f t="shared" si="1"/>
        <v>2015级工商管理(中美合作)</v>
      </c>
      <c r="J91" s="7">
        <v>76</v>
      </c>
      <c r="K91" s="9" t="s">
        <v>1219</v>
      </c>
      <c r="L91" s="7"/>
      <c r="M91" s="7"/>
      <c r="N91" s="7"/>
      <c r="P91" s="8">
        <v>20151312</v>
      </c>
      <c r="Q91" s="14" t="s">
        <v>143</v>
      </c>
      <c r="R91" s="14" t="s">
        <v>144</v>
      </c>
      <c r="S91" s="7" t="s">
        <v>27</v>
      </c>
      <c r="T91" s="14" t="s">
        <v>57</v>
      </c>
      <c r="U91" s="14" t="s">
        <v>29</v>
      </c>
      <c r="V91" s="14" t="s">
        <v>30</v>
      </c>
      <c r="W91" s="14" t="s">
        <v>31</v>
      </c>
      <c r="X91" s="14" t="s">
        <v>31</v>
      </c>
      <c r="Y91" s="14" t="s">
        <v>33</v>
      </c>
      <c r="Z91" s="14" t="s">
        <v>33</v>
      </c>
      <c r="AA91" s="14" t="s">
        <v>35</v>
      </c>
      <c r="AB91" s="7" t="s">
        <v>36</v>
      </c>
      <c r="AC91" s="7">
        <v>1</v>
      </c>
      <c r="AD91" s="7">
        <v>2</v>
      </c>
      <c r="AE91" s="24"/>
      <c r="AI91" s="15" t="s">
        <v>37</v>
      </c>
      <c r="AJ91" s="15" t="s">
        <v>38</v>
      </c>
      <c r="AK91" s="15" t="s">
        <v>39</v>
      </c>
      <c r="AL91" s="15" t="s">
        <v>40</v>
      </c>
      <c r="AM91">
        <v>2015</v>
      </c>
      <c r="AN91" t="s">
        <v>143</v>
      </c>
    </row>
    <row r="92" spans="1:40" ht="43.2">
      <c r="A92" s="7">
        <v>90</v>
      </c>
      <c r="B92" s="14" t="s">
        <v>232</v>
      </c>
      <c r="C92" s="14" t="s">
        <v>233</v>
      </c>
      <c r="D92" s="14" t="str">
        <f>VLOOKUP(C92,'[1]教材征订 (发给教研室、加创业班)'!$C$2:$H$573,2,0)</f>
        <v>Management</v>
      </c>
      <c r="E92" s="14" t="str">
        <f>VLOOKUP(C92,'[1]教材征订 (发给教研室、加创业班)'!$C$2:$H$573,3,0)</f>
        <v>Richard Daft</v>
      </c>
      <c r="F92" s="14" t="str">
        <f>VLOOKUP(C92,'[1]教材征订 (发给教研室、加创业班)'!$C$2:$H$573,4,0)</f>
        <v>清华大学出版社</v>
      </c>
      <c r="G92" s="14" t="str">
        <f>VLOOKUP(C92,'[1]教材征订 (发给教研室、加创业班)'!$C$2:$H$573,5,0)</f>
        <v>第七版</v>
      </c>
      <c r="H92" s="14" t="str">
        <f>VLOOKUP(C92,'[1]教材征订 (发给教研室、加创业班)'!$C$2:$H$573,6,0)</f>
        <v>-</v>
      </c>
      <c r="I92" s="59" t="str">
        <f t="shared" si="1"/>
        <v>2017级工商管理(中美合作)</v>
      </c>
      <c r="J92" s="7">
        <v>78</v>
      </c>
      <c r="K92" s="9" t="s">
        <v>234</v>
      </c>
      <c r="L92" s="7"/>
      <c r="M92" s="7"/>
      <c r="N92" s="7"/>
      <c r="P92" s="8">
        <v>20171312</v>
      </c>
      <c r="Q92" s="14" t="s">
        <v>143</v>
      </c>
      <c r="R92" s="14" t="s">
        <v>144</v>
      </c>
      <c r="S92" s="7" t="s">
        <v>27</v>
      </c>
      <c r="T92" s="14" t="s">
        <v>28</v>
      </c>
      <c r="U92" s="14" t="s">
        <v>44</v>
      </c>
      <c r="V92" s="14" t="s">
        <v>30</v>
      </c>
      <c r="W92" s="14" t="s">
        <v>45</v>
      </c>
      <c r="X92" s="14" t="s">
        <v>45</v>
      </c>
      <c r="Y92" s="14" t="s">
        <v>33</v>
      </c>
      <c r="Z92" s="14" t="s">
        <v>33</v>
      </c>
      <c r="AA92" s="14" t="s">
        <v>46</v>
      </c>
      <c r="AB92" s="7" t="s">
        <v>36</v>
      </c>
      <c r="AC92" s="7">
        <v>1</v>
      </c>
      <c r="AD92" s="7" t="s">
        <v>235</v>
      </c>
      <c r="AE92" s="24" t="s">
        <v>236</v>
      </c>
      <c r="AI92" s="15" t="s">
        <v>121</v>
      </c>
      <c r="AJ92" s="15" t="s">
        <v>38</v>
      </c>
      <c r="AK92" s="15" t="s">
        <v>39</v>
      </c>
      <c r="AL92" s="15" t="s">
        <v>40</v>
      </c>
      <c r="AM92">
        <v>2017</v>
      </c>
      <c r="AN92" t="s">
        <v>143</v>
      </c>
    </row>
    <row r="93" spans="1:40" ht="36">
      <c r="A93" s="7">
        <v>91</v>
      </c>
      <c r="B93" s="14" t="s">
        <v>237</v>
      </c>
      <c r="C93" s="14" t="s">
        <v>238</v>
      </c>
      <c r="D93" s="54" t="s">
        <v>1163</v>
      </c>
      <c r="E93" s="54" t="s">
        <v>1164</v>
      </c>
      <c r="F93" s="54" t="s">
        <v>1142</v>
      </c>
      <c r="G93" s="54"/>
      <c r="H93" s="54" t="s">
        <v>1165</v>
      </c>
      <c r="I93" s="59" t="str">
        <f t="shared" si="1"/>
        <v>2015级工商管理(创业)</v>
      </c>
      <c r="J93" s="7">
        <v>17</v>
      </c>
      <c r="K93" s="9"/>
      <c r="L93" s="7"/>
      <c r="M93" s="7"/>
      <c r="N93" s="7"/>
      <c r="P93" s="8">
        <v>20151323</v>
      </c>
      <c r="Q93" s="14" t="s">
        <v>99</v>
      </c>
      <c r="R93" s="14" t="s">
        <v>26</v>
      </c>
      <c r="S93" s="7" t="s">
        <v>27</v>
      </c>
      <c r="T93" s="14" t="s">
        <v>57</v>
      </c>
      <c r="U93" s="14" t="s">
        <v>29</v>
      </c>
      <c r="V93" s="14" t="s">
        <v>30</v>
      </c>
      <c r="W93" s="14" t="s">
        <v>31</v>
      </c>
      <c r="X93" s="14" t="s">
        <v>31</v>
      </c>
      <c r="Y93" s="14" t="s">
        <v>33</v>
      </c>
      <c r="Z93" s="14" t="s">
        <v>33</v>
      </c>
      <c r="AA93" s="14" t="s">
        <v>35</v>
      </c>
      <c r="AB93" s="7" t="s">
        <v>36</v>
      </c>
      <c r="AC93" s="7">
        <v>1</v>
      </c>
      <c r="AD93" s="7"/>
      <c r="AE93" s="24" t="s">
        <v>1066</v>
      </c>
      <c r="AI93" s="15" t="s">
        <v>37</v>
      </c>
      <c r="AJ93" s="15" t="s">
        <v>38</v>
      </c>
      <c r="AK93" s="15" t="s">
        <v>39</v>
      </c>
      <c r="AL93" s="15" t="s">
        <v>40</v>
      </c>
      <c r="AM93">
        <v>2015</v>
      </c>
      <c r="AN93" t="s">
        <v>99</v>
      </c>
    </row>
    <row r="94" spans="1:40" ht="43.2">
      <c r="A94" s="7">
        <v>92</v>
      </c>
      <c r="B94" s="14" t="s">
        <v>239</v>
      </c>
      <c r="C94" s="14" t="s">
        <v>240</v>
      </c>
      <c r="D94" s="14" t="str">
        <f>VLOOKUP(C94,'[1]教材征订 (发给教研室、加创业班)'!$C$2:$H$573,2,0)</f>
        <v>不订教材(自备讲义)</v>
      </c>
      <c r="E94" s="14" t="str">
        <f>VLOOKUP(C94,'[1]教材征订 (发给教研室、加创业班)'!$C$2:$H$573,3,0)</f>
        <v>-</v>
      </c>
      <c r="F94" s="14" t="str">
        <f>VLOOKUP(C94,'[1]教材征订 (发给教研室、加创业班)'!$C$2:$H$573,4,0)</f>
        <v>-</v>
      </c>
      <c r="G94" s="14" t="str">
        <f>VLOOKUP(C94,'[1]教材征订 (发给教研室、加创业班)'!$C$2:$H$573,5,0)</f>
        <v>-</v>
      </c>
      <c r="H94" s="14" t="str">
        <f>VLOOKUP(C94,'[1]教材征订 (发给教研室、加创业班)'!$C$2:$H$573,6,0)</f>
        <v>-</v>
      </c>
      <c r="I94" s="59" t="str">
        <f t="shared" si="1"/>
        <v>2015级工商管理(中美合作)</v>
      </c>
      <c r="J94" s="7">
        <v>76</v>
      </c>
      <c r="K94" s="9" t="s">
        <v>241</v>
      </c>
      <c r="L94" s="7"/>
      <c r="M94" s="7"/>
      <c r="N94" s="7"/>
      <c r="P94" s="8">
        <v>20151312</v>
      </c>
      <c r="Q94" s="14" t="s">
        <v>143</v>
      </c>
      <c r="R94" s="14" t="s">
        <v>26</v>
      </c>
      <c r="S94" s="7" t="s">
        <v>27</v>
      </c>
      <c r="T94" s="14" t="s">
        <v>57</v>
      </c>
      <c r="U94" s="14" t="s">
        <v>29</v>
      </c>
      <c r="V94" s="14" t="s">
        <v>30</v>
      </c>
      <c r="W94" s="14" t="s">
        <v>31</v>
      </c>
      <c r="X94" s="14" t="s">
        <v>31</v>
      </c>
      <c r="Y94" s="14" t="s">
        <v>33</v>
      </c>
      <c r="Z94" s="14" t="s">
        <v>33</v>
      </c>
      <c r="AA94" s="14" t="s">
        <v>35</v>
      </c>
      <c r="AB94" s="7" t="s">
        <v>36</v>
      </c>
      <c r="AC94" s="7">
        <v>1</v>
      </c>
      <c r="AD94" s="7" t="s">
        <v>242</v>
      </c>
      <c r="AE94" s="24"/>
      <c r="AI94" s="15" t="s">
        <v>37</v>
      </c>
      <c r="AJ94" s="15" t="s">
        <v>38</v>
      </c>
      <c r="AK94" s="15" t="s">
        <v>39</v>
      </c>
      <c r="AL94" s="15" t="s">
        <v>40</v>
      </c>
      <c r="AM94">
        <v>2015</v>
      </c>
      <c r="AN94" t="s">
        <v>143</v>
      </c>
    </row>
    <row r="95" spans="1:40" ht="43.2">
      <c r="A95" s="7">
        <v>93</v>
      </c>
      <c r="B95" s="14" t="s">
        <v>243</v>
      </c>
      <c r="C95" s="14" t="s">
        <v>244</v>
      </c>
      <c r="D95" s="14" t="str">
        <f>VLOOKUP(C95,'[1]教材征订 (发给教研室、加创业班)'!$C$2:$H$573,2,0)</f>
        <v>现代广告学</v>
      </c>
      <c r="E95" s="14" t="str">
        <f>VLOOKUP(C95,'[1]教材征订 (发给教研室、加创业班)'!$C$2:$H$573,3,0)</f>
        <v>胡锐</v>
      </c>
      <c r="F95" s="14" t="str">
        <f>VLOOKUP(C95,'[1]教材征订 (发给教研室、加创业班)'!$C$2:$H$573,4,0)</f>
        <v>浙江大学出版社</v>
      </c>
      <c r="G95" s="14" t="str">
        <f>VLOOKUP(C95,'[1]教材征订 (发给教研室、加创业班)'!$C$2:$H$573,5,0)</f>
        <v>最新版</v>
      </c>
      <c r="H95" s="14">
        <f>VLOOKUP(C95,'[1]教材征订 (发给教研室、加创业班)'!$C$2:$H$573,6,0)</f>
        <v>0</v>
      </c>
      <c r="I95" s="59" t="str">
        <f t="shared" si="1"/>
        <v>2016级工商管理(中美合作)</v>
      </c>
      <c r="J95" s="7">
        <v>79</v>
      </c>
      <c r="K95" s="9" t="s">
        <v>241</v>
      </c>
      <c r="L95" s="7"/>
      <c r="M95" s="7"/>
      <c r="N95" s="7"/>
      <c r="P95" s="8">
        <v>20161312</v>
      </c>
      <c r="Q95" s="14" t="s">
        <v>143</v>
      </c>
      <c r="R95" s="14" t="s">
        <v>26</v>
      </c>
      <c r="S95" s="7" t="s">
        <v>27</v>
      </c>
      <c r="T95" s="14" t="s">
        <v>57</v>
      </c>
      <c r="U95" s="14" t="s">
        <v>44</v>
      </c>
      <c r="V95" s="14" t="s">
        <v>30</v>
      </c>
      <c r="W95" s="14" t="s">
        <v>45</v>
      </c>
      <c r="X95" s="14" t="s">
        <v>45</v>
      </c>
      <c r="Y95" s="14" t="s">
        <v>33</v>
      </c>
      <c r="Z95" s="14" t="s">
        <v>33</v>
      </c>
      <c r="AA95" s="14" t="s">
        <v>46</v>
      </c>
      <c r="AB95" s="7" t="s">
        <v>36</v>
      </c>
      <c r="AC95" s="7">
        <v>1</v>
      </c>
      <c r="AD95" s="7" t="s">
        <v>242</v>
      </c>
      <c r="AE95" s="24"/>
      <c r="AI95" s="15" t="s">
        <v>47</v>
      </c>
      <c r="AJ95" s="15" t="s">
        <v>38</v>
      </c>
      <c r="AK95" s="15" t="s">
        <v>39</v>
      </c>
      <c r="AL95" s="15" t="s">
        <v>40</v>
      </c>
      <c r="AM95">
        <v>2016</v>
      </c>
      <c r="AN95" t="s">
        <v>143</v>
      </c>
    </row>
    <row r="96" spans="1:40" ht="28.8">
      <c r="A96" s="7">
        <v>94</v>
      </c>
      <c r="B96" s="14" t="s">
        <v>245</v>
      </c>
      <c r="C96" s="14" t="s">
        <v>246</v>
      </c>
      <c r="D96" s="14" t="str">
        <f>VLOOKUP(C96,'[1]教材征订 (发给教研室、加创业班)'!$C$2:$H$573,2,0)</f>
        <v>不订教材(自备讲义)</v>
      </c>
      <c r="E96" s="14" t="str">
        <f>VLOOKUP(C96,'[1]教材征订 (发给教研室、加创业班)'!$C$2:$H$573,3,0)</f>
        <v>-</v>
      </c>
      <c r="F96" s="14" t="str">
        <f>VLOOKUP(C96,'[1]教材征订 (发给教研室、加创业班)'!$C$2:$H$573,4,0)</f>
        <v>-</v>
      </c>
      <c r="G96" s="14" t="str">
        <f>VLOOKUP(C96,'[1]教材征订 (发给教研室、加创业班)'!$C$2:$H$573,5,0)</f>
        <v>-</v>
      </c>
      <c r="H96" s="14" t="str">
        <f>VLOOKUP(C96,'[1]教材征订 (发给教研室、加创业班)'!$C$2:$H$573,6,0)</f>
        <v>-</v>
      </c>
      <c r="I96" s="59" t="str">
        <f t="shared" si="1"/>
        <v>2015级国际经济与贸易</v>
      </c>
      <c r="J96" s="7">
        <v>113</v>
      </c>
      <c r="K96" s="9"/>
      <c r="L96" s="7"/>
      <c r="M96" s="7"/>
      <c r="N96" s="20" t="s">
        <v>1186</v>
      </c>
      <c r="P96" s="8">
        <v>20151301</v>
      </c>
      <c r="Q96" s="14" t="s">
        <v>77</v>
      </c>
      <c r="R96" s="14" t="s">
        <v>26</v>
      </c>
      <c r="S96" s="7" t="s">
        <v>27</v>
      </c>
      <c r="T96" s="14" t="s">
        <v>57</v>
      </c>
      <c r="U96" s="14" t="s">
        <v>29</v>
      </c>
      <c r="V96" s="14" t="s">
        <v>30</v>
      </c>
      <c r="W96" s="14" t="s">
        <v>31</v>
      </c>
      <c r="X96" s="14" t="s">
        <v>31</v>
      </c>
      <c r="Y96" s="14" t="s">
        <v>33</v>
      </c>
      <c r="Z96" s="14" t="s">
        <v>33</v>
      </c>
      <c r="AA96" s="14" t="s">
        <v>35</v>
      </c>
      <c r="AB96" s="7" t="s">
        <v>36</v>
      </c>
      <c r="AC96" s="7">
        <v>1</v>
      </c>
      <c r="AD96" s="19"/>
      <c r="AE96" s="28" t="s">
        <v>1081</v>
      </c>
      <c r="AF96" s="32">
        <v>1</v>
      </c>
      <c r="AI96" s="15" t="s">
        <v>37</v>
      </c>
      <c r="AJ96" s="15" t="s">
        <v>38</v>
      </c>
      <c r="AK96" s="15" t="s">
        <v>39</v>
      </c>
      <c r="AL96" s="15" t="s">
        <v>40</v>
      </c>
      <c r="AM96">
        <v>2015</v>
      </c>
      <c r="AN96" t="s">
        <v>77</v>
      </c>
    </row>
    <row r="97" spans="1:40" ht="28.8">
      <c r="A97" s="7">
        <v>95</v>
      </c>
      <c r="B97" s="14" t="s">
        <v>247</v>
      </c>
      <c r="C97" s="14" t="s">
        <v>248</v>
      </c>
      <c r="D97" s="31" t="s">
        <v>1166</v>
      </c>
      <c r="E97" s="31" t="s">
        <v>1167</v>
      </c>
      <c r="F97" s="31" t="s">
        <v>1168</v>
      </c>
      <c r="G97" s="31" t="s">
        <v>1169</v>
      </c>
      <c r="H97" s="31" t="s">
        <v>1170</v>
      </c>
      <c r="I97" s="59" t="str">
        <f t="shared" si="1"/>
        <v>2015级税收学</v>
      </c>
      <c r="J97" s="7">
        <v>43</v>
      </c>
      <c r="K97" s="9" t="s">
        <v>1220</v>
      </c>
      <c r="L97" s="7"/>
      <c r="M97" s="7"/>
      <c r="N97" s="7"/>
      <c r="P97" s="8">
        <v>20151320</v>
      </c>
      <c r="Q97" s="14" t="s">
        <v>56</v>
      </c>
      <c r="R97" s="14" t="s">
        <v>26</v>
      </c>
      <c r="S97" s="7" t="s">
        <v>27</v>
      </c>
      <c r="T97" s="14" t="s">
        <v>57</v>
      </c>
      <c r="U97" s="14" t="s">
        <v>29</v>
      </c>
      <c r="V97" s="14" t="s">
        <v>30</v>
      </c>
      <c r="W97" s="14" t="s">
        <v>31</v>
      </c>
      <c r="X97" s="14" t="s">
        <v>31</v>
      </c>
      <c r="Y97" s="14" t="s">
        <v>33</v>
      </c>
      <c r="Z97" s="14" t="s">
        <v>33</v>
      </c>
      <c r="AA97" s="14" t="s">
        <v>35</v>
      </c>
      <c r="AB97" s="7" t="s">
        <v>36</v>
      </c>
      <c r="AC97" s="7">
        <v>1</v>
      </c>
      <c r="AD97" s="7"/>
      <c r="AE97" s="24" t="s">
        <v>1069</v>
      </c>
      <c r="AI97" s="15" t="s">
        <v>37</v>
      </c>
      <c r="AJ97" s="15" t="s">
        <v>38</v>
      </c>
      <c r="AK97" s="15" t="s">
        <v>39</v>
      </c>
      <c r="AL97" s="15" t="s">
        <v>40</v>
      </c>
      <c r="AM97">
        <v>2015</v>
      </c>
      <c r="AN97" t="s">
        <v>56</v>
      </c>
    </row>
    <row r="98" spans="1:40" ht="28.8">
      <c r="A98" s="7">
        <v>96</v>
      </c>
      <c r="B98" s="14" t="s">
        <v>249</v>
      </c>
      <c r="C98" s="14" t="s">
        <v>250</v>
      </c>
      <c r="D98" s="14" t="str">
        <f>VLOOKUP(C98,'[1]教材征订 (发给教研室、加创业班)'!$C$2:$H$573,2,0)</f>
        <v>国际技术贸易</v>
      </c>
      <c r="E98" s="14" t="str">
        <f>VLOOKUP(C98,'[1]教材征订 (发给教研室、加创业班)'!$C$2:$H$573,3,0)</f>
        <v xml:space="preserve">杜奇华、冷柏军 </v>
      </c>
      <c r="F98" s="14" t="str">
        <f>VLOOKUP(C98,'[1]教材征订 (发给教研室、加创业班)'!$C$2:$H$573,4,0)</f>
        <v>高等教育出版社</v>
      </c>
      <c r="G98" s="14" t="str">
        <f>VLOOKUP(C98,'[1]教材征订 (发给教研室、加创业班)'!$C$2:$H$573,5,0)</f>
        <v>第二版</v>
      </c>
      <c r="H98" s="14">
        <f>VLOOKUP(C98,'[1]教材征订 (发给教研室、加创业班)'!$C$2:$H$573,6,0)</f>
        <v>0</v>
      </c>
      <c r="I98" s="59" t="str">
        <f t="shared" si="1"/>
        <v>2015级国际经济与贸易</v>
      </c>
      <c r="J98" s="7">
        <v>113</v>
      </c>
      <c r="K98" s="9" t="s">
        <v>251</v>
      </c>
      <c r="L98" s="7"/>
      <c r="M98" s="7"/>
      <c r="N98" s="7"/>
      <c r="P98" s="8">
        <v>20151301</v>
      </c>
      <c r="Q98" s="14" t="s">
        <v>77</v>
      </c>
      <c r="R98" s="14" t="s">
        <v>26</v>
      </c>
      <c r="S98" s="7" t="s">
        <v>27</v>
      </c>
      <c r="T98" s="14" t="s">
        <v>28</v>
      </c>
      <c r="U98" s="14" t="s">
        <v>29</v>
      </c>
      <c r="V98" s="14" t="s">
        <v>30</v>
      </c>
      <c r="W98" s="14" t="s">
        <v>31</v>
      </c>
      <c r="X98" s="14" t="s">
        <v>31</v>
      </c>
      <c r="Y98" s="14" t="s">
        <v>33</v>
      </c>
      <c r="Z98" s="14" t="s">
        <v>33</v>
      </c>
      <c r="AA98" s="14" t="s">
        <v>35</v>
      </c>
      <c r="AB98" s="7" t="s">
        <v>36</v>
      </c>
      <c r="AC98" s="7">
        <v>1</v>
      </c>
      <c r="AD98" s="7"/>
      <c r="AE98" s="24"/>
      <c r="AI98" s="15" t="s">
        <v>37</v>
      </c>
      <c r="AJ98" s="15" t="s">
        <v>38</v>
      </c>
      <c r="AK98" s="15" t="s">
        <v>39</v>
      </c>
      <c r="AL98" s="15" t="s">
        <v>40</v>
      </c>
      <c r="AM98">
        <v>2015</v>
      </c>
      <c r="AN98" t="s">
        <v>77</v>
      </c>
    </row>
    <row r="99" spans="1:40" ht="43.2">
      <c r="A99" s="7">
        <v>97</v>
      </c>
      <c r="B99" s="14" t="s">
        <v>252</v>
      </c>
      <c r="C99" s="14" t="s">
        <v>253</v>
      </c>
      <c r="D99" s="14" t="str">
        <f>VLOOKUP(C99,'[1]教材征订 (发给教研室、加创业班)'!$C$2:$H$573,2,0)</f>
        <v>国际金融</v>
      </c>
      <c r="E99" s="14" t="str">
        <f>VLOOKUP(C99,'[1]教材征订 (发给教研室、加创业班)'!$C$2:$H$573,3,0)</f>
        <v>张青龙、任丹蕾</v>
      </c>
      <c r="F99" s="14" t="str">
        <f>VLOOKUP(C99,'[1]教材征订 (发给教研室、加创业班)'!$C$2:$H$573,4,0)</f>
        <v>上海财经大学出版社</v>
      </c>
      <c r="G99" s="14">
        <f>VLOOKUP(C99,'[1]教材征订 (发给教研室、加创业班)'!$C$2:$H$573,5,0)</f>
        <v>0</v>
      </c>
      <c r="H99" s="14" t="str">
        <f>VLOOKUP(C99,'[1]教材征订 (发给教研室、加创业班)'!$C$2:$H$573,6,0)</f>
        <v>ISBN：978-7-5642-1783-9</v>
      </c>
      <c r="I99" s="59" t="str">
        <f t="shared" si="1"/>
        <v>2015级税收学</v>
      </c>
      <c r="J99" s="7">
        <v>43</v>
      </c>
      <c r="K99" s="9" t="s">
        <v>1221</v>
      </c>
      <c r="L99" s="7"/>
      <c r="M99" s="7"/>
      <c r="N99" s="7"/>
      <c r="P99" s="8">
        <v>20151320</v>
      </c>
      <c r="Q99" s="14" t="s">
        <v>56</v>
      </c>
      <c r="R99" s="14" t="s">
        <v>26</v>
      </c>
      <c r="S99" s="7" t="s">
        <v>27</v>
      </c>
      <c r="T99" s="14" t="s">
        <v>28</v>
      </c>
      <c r="U99" s="14" t="s">
        <v>44</v>
      </c>
      <c r="V99" s="14" t="s">
        <v>30</v>
      </c>
      <c r="W99" s="14" t="s">
        <v>45</v>
      </c>
      <c r="X99" s="14" t="s">
        <v>254</v>
      </c>
      <c r="Y99" s="14" t="s">
        <v>33</v>
      </c>
      <c r="Z99" s="14" t="s">
        <v>116</v>
      </c>
      <c r="AA99" s="14" t="s">
        <v>46</v>
      </c>
      <c r="AB99" s="7" t="s">
        <v>36</v>
      </c>
      <c r="AC99" s="7">
        <v>1</v>
      </c>
      <c r="AD99" s="7"/>
      <c r="AE99" s="24"/>
      <c r="AI99" s="15" t="s">
        <v>37</v>
      </c>
      <c r="AJ99" s="15" t="s">
        <v>38</v>
      </c>
      <c r="AK99" s="15" t="s">
        <v>39</v>
      </c>
      <c r="AL99" s="15" t="s">
        <v>40</v>
      </c>
      <c r="AM99">
        <v>2015</v>
      </c>
      <c r="AN99" t="s">
        <v>56</v>
      </c>
    </row>
    <row r="100" spans="1:40" ht="28.8">
      <c r="A100" s="7">
        <v>98</v>
      </c>
      <c r="B100" s="14" t="s">
        <v>255</v>
      </c>
      <c r="C100" s="14" t="s">
        <v>256</v>
      </c>
      <c r="D100" s="54" t="s">
        <v>1171</v>
      </c>
      <c r="E100" s="54" t="s">
        <v>1135</v>
      </c>
      <c r="F100" s="54" t="s">
        <v>1135</v>
      </c>
      <c r="G100" s="54" t="s">
        <v>1135</v>
      </c>
      <c r="H100" s="54" t="s">
        <v>1135</v>
      </c>
      <c r="I100" s="59" t="str">
        <f t="shared" si="1"/>
        <v>2015级国际经济与贸易</v>
      </c>
      <c r="J100" s="7">
        <v>113</v>
      </c>
      <c r="K100" s="41" t="s">
        <v>1222</v>
      </c>
      <c r="L100" s="7"/>
      <c r="M100" s="7"/>
      <c r="N100" s="7"/>
      <c r="P100" s="8">
        <v>20151301</v>
      </c>
      <c r="Q100" s="14" t="s">
        <v>77</v>
      </c>
      <c r="R100" s="14" t="s">
        <v>26</v>
      </c>
      <c r="S100" s="7" t="s">
        <v>27</v>
      </c>
      <c r="T100" s="14" t="s">
        <v>57</v>
      </c>
      <c r="U100" s="14" t="s">
        <v>29</v>
      </c>
      <c r="V100" s="14" t="s">
        <v>30</v>
      </c>
      <c r="W100" s="14" t="s">
        <v>31</v>
      </c>
      <c r="X100" s="14" t="s">
        <v>31</v>
      </c>
      <c r="Y100" s="14" t="s">
        <v>33</v>
      </c>
      <c r="Z100" s="14" t="s">
        <v>33</v>
      </c>
      <c r="AA100" s="14" t="s">
        <v>35</v>
      </c>
      <c r="AB100" s="7" t="s">
        <v>36</v>
      </c>
      <c r="AC100" s="7">
        <v>2</v>
      </c>
      <c r="AD100" s="20"/>
      <c r="AE100" s="20" t="s">
        <v>1089</v>
      </c>
      <c r="AI100" s="15" t="s">
        <v>37</v>
      </c>
      <c r="AJ100" s="15" t="s">
        <v>38</v>
      </c>
      <c r="AK100" s="15" t="s">
        <v>39</v>
      </c>
      <c r="AL100" s="15" t="s">
        <v>40</v>
      </c>
      <c r="AM100">
        <v>2015</v>
      </c>
      <c r="AN100" t="s">
        <v>77</v>
      </c>
    </row>
    <row r="101" spans="1:40" ht="43.2">
      <c r="A101" s="7">
        <v>99</v>
      </c>
      <c r="B101" s="14" t="s">
        <v>257</v>
      </c>
      <c r="C101" s="14" t="s">
        <v>258</v>
      </c>
      <c r="D101" s="20" t="s">
        <v>1137</v>
      </c>
      <c r="E101" s="20" t="s">
        <v>1137</v>
      </c>
      <c r="F101" s="20" t="s">
        <v>1137</v>
      </c>
      <c r="G101" s="20" t="s">
        <v>1137</v>
      </c>
      <c r="H101" s="20" t="s">
        <v>1137</v>
      </c>
      <c r="I101" s="59" t="str">
        <f t="shared" si="1"/>
        <v>2016级工商管理(中美合作)</v>
      </c>
      <c r="J101" s="7">
        <v>79</v>
      </c>
      <c r="K101" s="62" t="s">
        <v>1223</v>
      </c>
      <c r="L101" s="7"/>
      <c r="M101" s="7"/>
      <c r="N101" s="20"/>
      <c r="P101" s="8">
        <v>20161312</v>
      </c>
      <c r="Q101" s="14" t="s">
        <v>143</v>
      </c>
      <c r="R101" s="14" t="s">
        <v>26</v>
      </c>
      <c r="S101" s="7" t="s">
        <v>27</v>
      </c>
      <c r="T101" s="14" t="s">
        <v>28</v>
      </c>
      <c r="U101" s="14" t="s">
        <v>44</v>
      </c>
      <c r="V101" s="14" t="s">
        <v>30</v>
      </c>
      <c r="W101" s="14" t="s">
        <v>45</v>
      </c>
      <c r="X101" s="14" t="s">
        <v>45</v>
      </c>
      <c r="Y101" s="14" t="s">
        <v>33</v>
      </c>
      <c r="Z101" s="14" t="s">
        <v>33</v>
      </c>
      <c r="AA101" s="14" t="s">
        <v>46</v>
      </c>
      <c r="AB101" s="7" t="s">
        <v>36</v>
      </c>
      <c r="AC101" s="7">
        <v>1</v>
      </c>
      <c r="AD101" s="19"/>
      <c r="AE101" s="28" t="s">
        <v>1082</v>
      </c>
      <c r="AF101" s="32">
        <v>1</v>
      </c>
      <c r="AI101" s="15" t="s">
        <v>47</v>
      </c>
      <c r="AJ101" s="15" t="s">
        <v>38</v>
      </c>
      <c r="AK101" s="15" t="s">
        <v>39</v>
      </c>
      <c r="AL101" s="15" t="s">
        <v>40</v>
      </c>
      <c r="AM101">
        <v>2016</v>
      </c>
      <c r="AN101" t="s">
        <v>143</v>
      </c>
    </row>
    <row r="102" spans="1:40" ht="43.2">
      <c r="A102" s="7">
        <v>100</v>
      </c>
      <c r="B102" s="14" t="s">
        <v>259</v>
      </c>
      <c r="C102" s="14" t="s">
        <v>260</v>
      </c>
      <c r="D102" s="14" t="str">
        <f>VLOOKUP(C102,'[1]教材征订 (发给教研室、加创业班)'!$C$2:$H$573,2,0)</f>
        <v>进出口贸易实务教程</v>
      </c>
      <c r="E102" s="14" t="str">
        <f>VLOOKUP(C102,'[1]教材征订 (发给教研室、加创业班)'!$C$2:$H$573,3,0)</f>
        <v>吴百福</v>
      </c>
      <c r="F102" s="14" t="str">
        <f>VLOOKUP(C102,'[1]教材征订 (发给教研室、加创业班)'!$C$2:$H$573,4,0)</f>
        <v>格致出版社</v>
      </c>
      <c r="G102" s="14" t="str">
        <f>VLOOKUP(C102,'[1]教材征订 (发给教研室、加创业班)'!$C$2:$H$573,5,0)</f>
        <v>第七版</v>
      </c>
      <c r="H102" s="14">
        <f>VLOOKUP(C102,'[1]教材征订 (发给教研室、加创业班)'!$C$2:$H$573,6,0)</f>
        <v>0</v>
      </c>
      <c r="I102" s="59" t="str">
        <f t="shared" si="1"/>
        <v>2016级会计学</v>
      </c>
      <c r="J102" s="7">
        <v>50</v>
      </c>
      <c r="K102" s="9" t="s">
        <v>262</v>
      </c>
      <c r="L102" s="7"/>
      <c r="M102" s="7"/>
      <c r="N102" s="7"/>
      <c r="P102" s="8">
        <v>20161314</v>
      </c>
      <c r="Q102" s="14" t="s">
        <v>66</v>
      </c>
      <c r="R102" s="14" t="s">
        <v>26</v>
      </c>
      <c r="S102" s="7" t="s">
        <v>27</v>
      </c>
      <c r="T102" s="14" t="s">
        <v>57</v>
      </c>
      <c r="U102" s="14" t="s">
        <v>44</v>
      </c>
      <c r="V102" s="14" t="s">
        <v>30</v>
      </c>
      <c r="W102" s="14" t="s">
        <v>45</v>
      </c>
      <c r="X102" s="14" t="s">
        <v>261</v>
      </c>
      <c r="Y102" s="14" t="s">
        <v>104</v>
      </c>
      <c r="Z102" s="14" t="s">
        <v>33</v>
      </c>
      <c r="AA102" s="14" t="s">
        <v>46</v>
      </c>
      <c r="AB102" s="7" t="s">
        <v>36</v>
      </c>
      <c r="AC102" s="7">
        <v>1</v>
      </c>
      <c r="AD102" s="7">
        <v>2</v>
      </c>
      <c r="AE102" s="24"/>
      <c r="AI102" s="15" t="s">
        <v>47</v>
      </c>
      <c r="AJ102" s="15" t="s">
        <v>38</v>
      </c>
      <c r="AK102" s="15" t="s">
        <v>39</v>
      </c>
      <c r="AL102" s="15" t="s">
        <v>40</v>
      </c>
      <c r="AM102">
        <v>2016</v>
      </c>
      <c r="AN102" t="s">
        <v>66</v>
      </c>
    </row>
    <row r="103" spans="1:40" ht="28.8">
      <c r="A103" s="7">
        <v>101</v>
      </c>
      <c r="B103" s="14" t="s">
        <v>263</v>
      </c>
      <c r="C103" s="14" t="s">
        <v>264</v>
      </c>
      <c r="D103" s="14" t="str">
        <f>VLOOKUP(C103,'[1]教材征订 (发给教研室、加创业班)'!$C$2:$H$573,2,0)</f>
        <v>进出口贸易实务教程</v>
      </c>
      <c r="E103" s="14" t="str">
        <f>VLOOKUP(C103,'[1]教材征订 (发给教研室、加创业班)'!$C$2:$H$573,3,0)</f>
        <v>吴百福</v>
      </c>
      <c r="F103" s="14" t="str">
        <f>VLOOKUP(C103,'[1]教材征订 (发给教研室、加创业班)'!$C$2:$H$573,4,0)</f>
        <v>格致出版社</v>
      </c>
      <c r="G103" s="14" t="str">
        <f>VLOOKUP(C103,'[1]教材征订 (发给教研室、加创业班)'!$C$2:$H$573,5,0)</f>
        <v>第七版</v>
      </c>
      <c r="H103" s="14">
        <f>VLOOKUP(C103,'[1]教材征订 (发给教研室、加创业班)'!$C$2:$H$573,6,0)</f>
        <v>0</v>
      </c>
      <c r="I103" s="59" t="str">
        <f t="shared" si="1"/>
        <v>2016级国际经济与贸易</v>
      </c>
      <c r="J103" s="7">
        <v>121</v>
      </c>
      <c r="K103" s="9" t="s">
        <v>265</v>
      </c>
      <c r="L103" s="7"/>
      <c r="M103" s="7"/>
      <c r="N103" s="7"/>
      <c r="P103" s="8">
        <v>20161301</v>
      </c>
      <c r="Q103" s="14" t="s">
        <v>77</v>
      </c>
      <c r="R103" s="14" t="s">
        <v>26</v>
      </c>
      <c r="S103" s="7" t="s">
        <v>27</v>
      </c>
      <c r="T103" s="14" t="s">
        <v>28</v>
      </c>
      <c r="U103" s="14" t="s">
        <v>44</v>
      </c>
      <c r="V103" s="14" t="s">
        <v>30</v>
      </c>
      <c r="W103" s="14" t="s">
        <v>45</v>
      </c>
      <c r="X103" s="14" t="s">
        <v>45</v>
      </c>
      <c r="Y103" s="14" t="s">
        <v>33</v>
      </c>
      <c r="Z103" s="14" t="s">
        <v>33</v>
      </c>
      <c r="AA103" s="14" t="s">
        <v>46</v>
      </c>
      <c r="AB103" s="7" t="s">
        <v>36</v>
      </c>
      <c r="AC103" s="7">
        <v>1</v>
      </c>
      <c r="AD103" s="7">
        <v>2</v>
      </c>
      <c r="AE103" s="24"/>
      <c r="AI103" s="15" t="s">
        <v>47</v>
      </c>
      <c r="AJ103" s="15" t="s">
        <v>38</v>
      </c>
      <c r="AK103" s="15" t="s">
        <v>39</v>
      </c>
      <c r="AL103" s="15" t="s">
        <v>40</v>
      </c>
      <c r="AM103">
        <v>2016</v>
      </c>
      <c r="AN103" t="s">
        <v>77</v>
      </c>
    </row>
    <row r="104" spans="1:40" ht="32.4" customHeight="1">
      <c r="A104" s="7">
        <v>102</v>
      </c>
      <c r="B104" s="80" t="s">
        <v>266</v>
      </c>
      <c r="C104" s="80" t="s">
        <v>267</v>
      </c>
      <c r="D104" s="80" t="str">
        <f>VLOOKUP(C104,'[1]教材征订 (发给教研室、加创业班)'!$C$2:$H$573,2,0)</f>
        <v>国际贸易——理论 政策 案例</v>
      </c>
      <c r="E104" s="80" t="str">
        <f>VLOOKUP(C104,'[1]教材征订 (发给教研室、加创业班)'!$C$2:$H$573,3,0)</f>
        <v>陈宪、张鸿</v>
      </c>
      <c r="F104" s="80" t="str">
        <f>VLOOKUP(C104,'[1]教材征订 (发给教研室、加创业班)'!$C$2:$H$573,4,0)</f>
        <v>上海财经大学出版社</v>
      </c>
      <c r="G104" s="80" t="str">
        <f>VLOOKUP(C104,'[1]教材征订 (发给教研室、加创业班)'!$C$2:$H$573,5,0)</f>
        <v>第三版</v>
      </c>
      <c r="H104" s="80" t="str">
        <f>VLOOKUP(C104,'[1]教材征订 (发给教研室、加创业班)'!$C$2:$H$573,6,0)</f>
        <v>-</v>
      </c>
      <c r="I104" s="59" t="str">
        <f t="shared" si="1"/>
        <v>2016级工商管理(中美合作)</v>
      </c>
      <c r="J104" s="7">
        <v>79</v>
      </c>
      <c r="K104" s="9" t="s">
        <v>1224</v>
      </c>
      <c r="L104" s="7"/>
      <c r="M104" s="7"/>
      <c r="N104" s="7"/>
      <c r="P104" s="8">
        <v>20161312</v>
      </c>
      <c r="Q104" s="14" t="s">
        <v>143</v>
      </c>
      <c r="R104" s="14" t="s">
        <v>144</v>
      </c>
      <c r="S104" s="7" t="s">
        <v>27</v>
      </c>
      <c r="T104" s="14" t="s">
        <v>28</v>
      </c>
      <c r="U104" s="14" t="s">
        <v>44</v>
      </c>
      <c r="V104" s="14" t="s">
        <v>30</v>
      </c>
      <c r="W104" s="14" t="s">
        <v>45</v>
      </c>
      <c r="X104" s="14" t="s">
        <v>45</v>
      </c>
      <c r="Y104" s="14" t="s">
        <v>33</v>
      </c>
      <c r="Z104" s="14" t="s">
        <v>33</v>
      </c>
      <c r="AA104" s="14" t="s">
        <v>46</v>
      </c>
      <c r="AB104" s="7" t="s">
        <v>36</v>
      </c>
      <c r="AC104" s="7">
        <v>1</v>
      </c>
      <c r="AD104" s="7"/>
      <c r="AE104" s="24" t="s">
        <v>1083</v>
      </c>
      <c r="AI104" s="15" t="s">
        <v>47</v>
      </c>
      <c r="AJ104" s="15" t="s">
        <v>38</v>
      </c>
      <c r="AK104" s="15" t="s">
        <v>39</v>
      </c>
      <c r="AL104" s="15" t="s">
        <v>40</v>
      </c>
      <c r="AM104">
        <v>2016</v>
      </c>
      <c r="AN104" t="s">
        <v>143</v>
      </c>
    </row>
    <row r="105" spans="1:40" ht="28.8">
      <c r="A105" s="7">
        <v>103</v>
      </c>
      <c r="B105" s="82"/>
      <c r="C105" s="82" t="s">
        <v>267</v>
      </c>
      <c r="D105" s="82" t="str">
        <f>VLOOKUP(C105,'[1]教材征订 (发给教研室、加创业班)'!$C$2:$H$573,2,0)</f>
        <v>国际贸易——理论 政策 案例</v>
      </c>
      <c r="E105" s="82" t="str">
        <f>VLOOKUP(C105,'[1]教材征订 (发给教研室、加创业班)'!$C$2:$H$573,3,0)</f>
        <v>陈宪、张鸿</v>
      </c>
      <c r="F105" s="82" t="str">
        <f>VLOOKUP(C105,'[1]教材征订 (发给教研室、加创业班)'!$C$2:$H$573,4,0)</f>
        <v>上海财经大学出版社</v>
      </c>
      <c r="G105" s="82" t="str">
        <f>VLOOKUP(C105,'[1]教材征订 (发给教研室、加创业班)'!$C$2:$H$573,5,0)</f>
        <v>第三版</v>
      </c>
      <c r="H105" s="82" t="str">
        <f>VLOOKUP(C105,'[1]教材征订 (发给教研室、加创业班)'!$C$2:$H$573,6,0)</f>
        <v>-</v>
      </c>
      <c r="I105" s="59" t="str">
        <f t="shared" si="1"/>
        <v>2016级国际经济与贸易</v>
      </c>
      <c r="J105" s="7">
        <v>121</v>
      </c>
      <c r="K105" s="9" t="s">
        <v>268</v>
      </c>
      <c r="L105" s="7"/>
      <c r="M105" s="7"/>
      <c r="N105" s="7"/>
      <c r="P105" s="8">
        <v>20161301</v>
      </c>
      <c r="Q105" s="14" t="s">
        <v>77</v>
      </c>
      <c r="R105" s="14" t="s">
        <v>26</v>
      </c>
      <c r="S105" s="7" t="s">
        <v>27</v>
      </c>
      <c r="T105" s="14" t="s">
        <v>28</v>
      </c>
      <c r="U105" s="14" t="s">
        <v>44</v>
      </c>
      <c r="V105" s="14" t="s">
        <v>30</v>
      </c>
      <c r="W105" s="14" t="s">
        <v>45</v>
      </c>
      <c r="X105" s="14" t="s">
        <v>45</v>
      </c>
      <c r="Y105" s="14" t="s">
        <v>33</v>
      </c>
      <c r="Z105" s="14" t="s">
        <v>33</v>
      </c>
      <c r="AA105" s="14" t="s">
        <v>46</v>
      </c>
      <c r="AB105" s="7" t="s">
        <v>36</v>
      </c>
      <c r="AC105" s="7">
        <v>1</v>
      </c>
      <c r="AD105" s="7">
        <v>2</v>
      </c>
      <c r="AE105" s="24"/>
      <c r="AI105" s="15" t="s">
        <v>47</v>
      </c>
      <c r="AJ105" s="15" t="s">
        <v>38</v>
      </c>
      <c r="AK105" s="15" t="s">
        <v>39</v>
      </c>
      <c r="AL105" s="15" t="s">
        <v>40</v>
      </c>
      <c r="AM105">
        <v>2016</v>
      </c>
      <c r="AN105" t="s">
        <v>77</v>
      </c>
    </row>
    <row r="106" spans="1:40" ht="39" customHeight="1">
      <c r="A106" s="7">
        <v>104</v>
      </c>
      <c r="B106" s="53" t="s">
        <v>1179</v>
      </c>
      <c r="C106" s="53" t="s">
        <v>1180</v>
      </c>
      <c r="D106" s="14" t="s">
        <v>1181</v>
      </c>
      <c r="E106" s="14" t="s">
        <v>1182</v>
      </c>
      <c r="F106" s="14" t="s">
        <v>1183</v>
      </c>
      <c r="G106" s="14" t="s">
        <v>1184</v>
      </c>
      <c r="H106" s="14">
        <v>0</v>
      </c>
      <c r="I106" s="59" t="str">
        <f t="shared" si="1"/>
        <v>2016级国际经济与贸易</v>
      </c>
      <c r="J106" s="7">
        <v>121</v>
      </c>
      <c r="K106" s="9" t="s">
        <v>269</v>
      </c>
      <c r="L106" s="7"/>
      <c r="M106" s="7"/>
      <c r="N106" s="20" t="s">
        <v>1132</v>
      </c>
      <c r="P106" s="8">
        <v>20161301</v>
      </c>
      <c r="Q106" s="14" t="s">
        <v>77</v>
      </c>
      <c r="R106" s="14" t="s">
        <v>26</v>
      </c>
      <c r="S106" s="7" t="s">
        <v>27</v>
      </c>
      <c r="T106" s="14" t="s">
        <v>28</v>
      </c>
      <c r="U106" s="14" t="s">
        <v>44</v>
      </c>
      <c r="V106" s="14" t="s">
        <v>30</v>
      </c>
      <c r="W106" s="14" t="s">
        <v>45</v>
      </c>
      <c r="X106" s="14" t="s">
        <v>45</v>
      </c>
      <c r="Y106" s="14" t="s">
        <v>33</v>
      </c>
      <c r="Z106" s="14" t="s">
        <v>33</v>
      </c>
      <c r="AA106" s="14" t="s">
        <v>46</v>
      </c>
      <c r="AB106" s="7" t="s">
        <v>36</v>
      </c>
      <c r="AC106" s="7">
        <v>1</v>
      </c>
      <c r="AD106" s="7">
        <v>2</v>
      </c>
      <c r="AE106" s="24" t="s">
        <v>270</v>
      </c>
      <c r="AF106" s="32">
        <v>1</v>
      </c>
      <c r="AI106" s="15" t="s">
        <v>47</v>
      </c>
      <c r="AJ106" s="15" t="s">
        <v>38</v>
      </c>
      <c r="AK106" s="15" t="s">
        <v>39</v>
      </c>
      <c r="AL106" s="15" t="s">
        <v>40</v>
      </c>
      <c r="AM106">
        <v>2016</v>
      </c>
      <c r="AN106" t="s">
        <v>77</v>
      </c>
    </row>
    <row r="107" spans="1:40" ht="28.8">
      <c r="A107" s="7">
        <v>105</v>
      </c>
      <c r="B107" s="14" t="s">
        <v>271</v>
      </c>
      <c r="C107" s="14" t="s">
        <v>272</v>
      </c>
      <c r="D107" s="14" t="str">
        <f>VLOOKUP(C107,'[1]教材征订 (发给教研室、加创业班)'!$C$2:$H$573,2,0)</f>
        <v>国际投资学</v>
      </c>
      <c r="E107" s="14" t="str">
        <f>VLOOKUP(C107,'[1]教材征订 (发给教研室、加创业班)'!$C$2:$H$573,3,0)</f>
        <v>陈湛匀</v>
      </c>
      <c r="F107" s="14" t="str">
        <f>VLOOKUP(C107,'[1]教材征订 (发给教研室、加创业班)'!$C$2:$H$573,4,0)</f>
        <v>复旦大学出版社</v>
      </c>
      <c r="G107" s="14">
        <f>VLOOKUP(C107,'[1]教材征订 (发给教研室、加创业班)'!$C$2:$H$573,5,0)</f>
        <v>0</v>
      </c>
      <c r="H107" s="14">
        <f>VLOOKUP(C107,'[1]教材征订 (发给教研室、加创业班)'!$C$2:$H$573,6,0)</f>
        <v>0</v>
      </c>
      <c r="I107" s="59" t="str">
        <f t="shared" si="1"/>
        <v>2016级国际经济与贸易</v>
      </c>
      <c r="J107" s="7">
        <v>121</v>
      </c>
      <c r="K107" s="9" t="s">
        <v>273</v>
      </c>
      <c r="L107" s="7"/>
      <c r="M107" s="7"/>
      <c r="N107" s="7"/>
      <c r="P107" s="8">
        <v>20161301</v>
      </c>
      <c r="Q107" s="14" t="s">
        <v>77</v>
      </c>
      <c r="R107" s="14" t="s">
        <v>26</v>
      </c>
      <c r="S107" s="7" t="s">
        <v>27</v>
      </c>
      <c r="T107" s="14" t="s">
        <v>28</v>
      </c>
      <c r="U107" s="14" t="s">
        <v>44</v>
      </c>
      <c r="V107" s="14" t="s">
        <v>30</v>
      </c>
      <c r="W107" s="14" t="s">
        <v>45</v>
      </c>
      <c r="X107" s="14" t="s">
        <v>45</v>
      </c>
      <c r="Y107" s="14" t="s">
        <v>33</v>
      </c>
      <c r="Z107" s="14" t="s">
        <v>33</v>
      </c>
      <c r="AA107" s="14" t="s">
        <v>46</v>
      </c>
      <c r="AB107" s="7" t="s">
        <v>36</v>
      </c>
      <c r="AC107" s="7">
        <v>1</v>
      </c>
      <c r="AD107" s="7">
        <v>2</v>
      </c>
      <c r="AE107" s="24"/>
      <c r="AI107" s="15" t="s">
        <v>47</v>
      </c>
      <c r="AJ107" s="15" t="s">
        <v>38</v>
      </c>
      <c r="AK107" s="15" t="s">
        <v>39</v>
      </c>
      <c r="AL107" s="15" t="s">
        <v>40</v>
      </c>
      <c r="AM107">
        <v>2016</v>
      </c>
      <c r="AN107" t="s">
        <v>77</v>
      </c>
    </row>
    <row r="108" spans="1:40" ht="43.2">
      <c r="A108" s="7">
        <v>106</v>
      </c>
      <c r="B108" s="14" t="s">
        <v>274</v>
      </c>
      <c r="C108" s="14" t="s">
        <v>275</v>
      </c>
      <c r="D108" s="14" t="str">
        <f>VLOOKUP(C108,'[1]教材征订 (发给教研室、加创业班)'!$C$2:$H$573,2,0)</f>
        <v>中国税制</v>
      </c>
      <c r="E108" s="14" t="str">
        <f>VLOOKUP(C108,'[1]教材征订 (发给教研室、加创业班)'!$C$2:$H$573,3,0)</f>
        <v>陈明艺</v>
      </c>
      <c r="F108" s="14" t="str">
        <f>VLOOKUP(C108,'[1]教材征订 (发给教研室、加创业班)'!$C$2:$H$573,4,0)</f>
        <v>上海财经大学出版社</v>
      </c>
      <c r="G108" s="14" t="str">
        <f>VLOOKUP(C108,'[1]教材征订 (发给教研室、加创业班)'!$C$2:$H$573,5,0)</f>
        <v>2015年11月第一版</v>
      </c>
      <c r="H108" s="14" t="str">
        <f>VLOOKUP(C108,'[1]教材征订 (发给教研室、加创业班)'!$C$2:$H$573,6,0)</f>
        <v>9787564222475</v>
      </c>
      <c r="I108" s="59" t="str">
        <f t="shared" si="1"/>
        <v>2015级工商管理(中美合作)</v>
      </c>
      <c r="J108" s="7">
        <v>76</v>
      </c>
      <c r="K108" s="9" t="s">
        <v>1225</v>
      </c>
      <c r="L108" s="7"/>
      <c r="M108" s="7"/>
      <c r="N108" s="7"/>
      <c r="P108" s="8">
        <v>20151312</v>
      </c>
      <c r="Q108" s="14" t="s">
        <v>143</v>
      </c>
      <c r="R108" s="14" t="s">
        <v>26</v>
      </c>
      <c r="S108" s="7" t="s">
        <v>27</v>
      </c>
      <c r="T108" s="14" t="s">
        <v>57</v>
      </c>
      <c r="U108" s="14" t="s">
        <v>29</v>
      </c>
      <c r="V108" s="14" t="s">
        <v>30</v>
      </c>
      <c r="W108" s="14" t="s">
        <v>31</v>
      </c>
      <c r="X108" s="14" t="s">
        <v>31</v>
      </c>
      <c r="Y108" s="14" t="s">
        <v>33</v>
      </c>
      <c r="Z108" s="14" t="s">
        <v>33</v>
      </c>
      <c r="AA108" s="14" t="s">
        <v>35</v>
      </c>
      <c r="AB108" s="7" t="s">
        <v>36</v>
      </c>
      <c r="AC108" s="7">
        <v>1</v>
      </c>
      <c r="AD108" s="7"/>
      <c r="AE108" s="24" t="s">
        <v>1070</v>
      </c>
      <c r="AI108" s="15" t="s">
        <v>37</v>
      </c>
      <c r="AJ108" s="15" t="s">
        <v>38</v>
      </c>
      <c r="AK108" s="15" t="s">
        <v>39</v>
      </c>
      <c r="AL108" s="15" t="s">
        <v>40</v>
      </c>
      <c r="AM108">
        <v>2015</v>
      </c>
      <c r="AN108" t="s">
        <v>143</v>
      </c>
    </row>
    <row r="109" spans="1:40" ht="35.4" customHeight="1">
      <c r="A109" s="7">
        <v>107</v>
      </c>
      <c r="B109" s="14" t="s">
        <v>276</v>
      </c>
      <c r="C109" s="14" t="s">
        <v>277</v>
      </c>
      <c r="D109" s="14" t="str">
        <f>VLOOKUP(C109,'[1]教材征订 (发给教研室、加创业班)'!$C$2:$H$573,2,0)</f>
        <v>报关实务</v>
      </c>
      <c r="E109" s="14" t="str">
        <f>VLOOKUP(C109,'[1]教材征订 (发给教研室、加创业班)'!$C$2:$H$573,3,0)</f>
        <v>武晋军、唐俏</v>
      </c>
      <c r="F109" s="14" t="str">
        <f>VLOOKUP(C109,'[1]教材征订 (发给教研室、加创业班)'!$C$2:$H$573,4,0)</f>
        <v>电子工业出版社</v>
      </c>
      <c r="G109" s="14" t="str">
        <f>VLOOKUP(C109,'[1]教材征订 (发给教研室、加创业班)'!$C$2:$H$573,5,0)</f>
        <v>第三版</v>
      </c>
      <c r="H109" s="14" t="str">
        <f>VLOOKUP(C109,'[1]教材征订 (发给教研室、加创业班)'!$C$2:$H$573,6,0)</f>
        <v>ISBN:978-7-121-27955-3</v>
      </c>
      <c r="I109" s="59" t="str">
        <f t="shared" si="1"/>
        <v>2015级工商管理(中美合作)</v>
      </c>
      <c r="J109" s="7">
        <v>76</v>
      </c>
      <c r="K109" s="9" t="s">
        <v>268</v>
      </c>
      <c r="L109" s="7"/>
      <c r="M109" s="7"/>
      <c r="N109" s="7"/>
      <c r="P109" s="8">
        <v>20151312</v>
      </c>
      <c r="Q109" s="14" t="s">
        <v>143</v>
      </c>
      <c r="R109" s="14" t="s">
        <v>26</v>
      </c>
      <c r="S109" s="7" t="s">
        <v>27</v>
      </c>
      <c r="T109" s="14" t="s">
        <v>57</v>
      </c>
      <c r="U109" s="14" t="s">
        <v>29</v>
      </c>
      <c r="V109" s="14" t="s">
        <v>30</v>
      </c>
      <c r="W109" s="14" t="s">
        <v>31</v>
      </c>
      <c r="X109" s="14" t="s">
        <v>31</v>
      </c>
      <c r="Y109" s="14" t="s">
        <v>33</v>
      </c>
      <c r="Z109" s="14" t="s">
        <v>33</v>
      </c>
      <c r="AA109" s="14" t="s">
        <v>35</v>
      </c>
      <c r="AB109" s="7" t="s">
        <v>36</v>
      </c>
      <c r="AC109" s="7">
        <v>1</v>
      </c>
      <c r="AD109" s="7">
        <v>2</v>
      </c>
      <c r="AE109" s="24"/>
      <c r="AI109" s="15" t="s">
        <v>37</v>
      </c>
      <c r="AJ109" s="15" t="s">
        <v>38</v>
      </c>
      <c r="AK109" s="15" t="s">
        <v>39</v>
      </c>
      <c r="AL109" s="15" t="s">
        <v>40</v>
      </c>
      <c r="AM109">
        <v>2015</v>
      </c>
      <c r="AN109" t="s">
        <v>143</v>
      </c>
    </row>
    <row r="110" spans="1:40" ht="43.2">
      <c r="A110" s="7">
        <v>108</v>
      </c>
      <c r="B110" s="14" t="s">
        <v>278</v>
      </c>
      <c r="C110" s="14" t="s">
        <v>279</v>
      </c>
      <c r="D110" s="14" t="str">
        <f>VLOOKUP(C110,'[1]教材征订 (发给教研室、加创业班)'!$C$2:$H$573,2,0)</f>
        <v>行政法与行政诉讼法</v>
      </c>
      <c r="E110" s="14" t="str">
        <f>VLOOKUP(C110,'[1]教材征订 (发给教研室、加创业班)'!$C$2:$H$573,3,0)</f>
        <v>沈福俊</v>
      </c>
      <c r="F110" s="14" t="str">
        <f>VLOOKUP(C110,'[1]教材征订 (发给教研室、加创业班)'!$C$2:$H$573,4,0)</f>
        <v>北京大学出版社</v>
      </c>
      <c r="G110" s="14">
        <f>VLOOKUP(C110,'[1]教材征订 (发给教研室、加创业班)'!$C$2:$H$573,5,0)</f>
        <v>0</v>
      </c>
      <c r="H110" s="14" t="str">
        <f>VLOOKUP(C110,'[1]教材征订 (发给教研室、加创业班)'!$C$2:$H$573,6,0)</f>
        <v>ISBN:9787301123737</v>
      </c>
      <c r="I110" s="59" t="str">
        <f t="shared" si="1"/>
        <v>2016级公共事业管理</v>
      </c>
      <c r="J110" s="7">
        <v>40</v>
      </c>
      <c r="K110" s="9" t="s">
        <v>135</v>
      </c>
      <c r="L110" s="7"/>
      <c r="M110" s="7"/>
      <c r="N110" s="7"/>
      <c r="P110" s="16" t="s">
        <v>86</v>
      </c>
      <c r="Q110" s="14" t="s">
        <v>87</v>
      </c>
      <c r="R110" s="14" t="s">
        <v>26</v>
      </c>
      <c r="S110" s="7" t="s">
        <v>27</v>
      </c>
      <c r="T110" s="14" t="s">
        <v>57</v>
      </c>
      <c r="U110" s="14" t="s">
        <v>29</v>
      </c>
      <c r="V110" s="14" t="s">
        <v>30</v>
      </c>
      <c r="W110" s="14" t="s">
        <v>31</v>
      </c>
      <c r="X110" s="14" t="s">
        <v>31</v>
      </c>
      <c r="Y110" s="14" t="s">
        <v>33</v>
      </c>
      <c r="Z110" s="14" t="s">
        <v>33</v>
      </c>
      <c r="AA110" s="14" t="s">
        <v>35</v>
      </c>
      <c r="AB110" s="7" t="s">
        <v>36</v>
      </c>
      <c r="AC110" s="7">
        <v>1</v>
      </c>
      <c r="AD110" s="7">
        <v>2</v>
      </c>
      <c r="AE110" s="24" t="s">
        <v>280</v>
      </c>
      <c r="AI110" s="15" t="s">
        <v>47</v>
      </c>
      <c r="AJ110" s="15" t="s">
        <v>38</v>
      </c>
      <c r="AK110" s="15" t="s">
        <v>39</v>
      </c>
      <c r="AL110" s="15" t="s">
        <v>40</v>
      </c>
      <c r="AM110">
        <v>2016</v>
      </c>
      <c r="AN110" t="s">
        <v>87</v>
      </c>
    </row>
    <row r="111" spans="1:40" ht="43.2">
      <c r="A111" s="7">
        <v>109</v>
      </c>
      <c r="B111" s="14" t="s">
        <v>281</v>
      </c>
      <c r="C111" s="14" t="s">
        <v>282</v>
      </c>
      <c r="D111" s="14" t="str">
        <f>VLOOKUP(C111,'[1]教材征订 (发给教研室、加创业班)'!$C$2:$H$573,2,0)</f>
        <v>实证会计理论</v>
      </c>
      <c r="E111" s="14" t="str">
        <f>VLOOKUP(C111,'[1]教材征订 (发给教研室、加创业班)'!$C$2:$H$573,3,0)</f>
        <v>罗斯.L.瓦茨著、陈少华译</v>
      </c>
      <c r="F111" s="14" t="str">
        <f>VLOOKUP(C111,'[1]教材征订 (发给教研室、加创业班)'!$C$2:$H$573,4,0)</f>
        <v>东北财经大学出版社</v>
      </c>
      <c r="G111" s="14" t="str">
        <f>VLOOKUP(C111,'[1]教材征订 (发给教研室、加创业班)'!$C$2:$H$573,5,0)</f>
        <v>第一版</v>
      </c>
      <c r="H111" s="14" t="str">
        <f>VLOOKUP(C111,'[1]教材征订 (发给教研室、加创业班)'!$C$2:$H$573,6,0)</f>
        <v>ISBN：978-7-5654-0869-4</v>
      </c>
      <c r="I111" s="59" t="str">
        <f t="shared" si="1"/>
        <v>2015级会计学</v>
      </c>
      <c r="J111" s="7">
        <v>117</v>
      </c>
      <c r="K111" s="9" t="s">
        <v>1226</v>
      </c>
      <c r="L111" s="7"/>
      <c r="M111" s="7"/>
      <c r="N111" s="7"/>
      <c r="P111" s="8">
        <v>20151314</v>
      </c>
      <c r="Q111" s="14" t="s">
        <v>66</v>
      </c>
      <c r="R111" s="14" t="s">
        <v>26</v>
      </c>
      <c r="S111" s="7" t="s">
        <v>27</v>
      </c>
      <c r="T111" s="14" t="s">
        <v>57</v>
      </c>
      <c r="U111" s="14" t="s">
        <v>29</v>
      </c>
      <c r="V111" s="14" t="s">
        <v>30</v>
      </c>
      <c r="W111" s="14" t="s">
        <v>31</v>
      </c>
      <c r="X111" s="14" t="s">
        <v>31</v>
      </c>
      <c r="Y111" s="14" t="s">
        <v>33</v>
      </c>
      <c r="Z111" s="14" t="s">
        <v>33</v>
      </c>
      <c r="AA111" s="14" t="s">
        <v>35</v>
      </c>
      <c r="AB111" s="7" t="s">
        <v>36</v>
      </c>
      <c r="AC111" s="7">
        <v>1</v>
      </c>
      <c r="AD111" s="7"/>
      <c r="AE111" s="24"/>
      <c r="AI111" s="15" t="s">
        <v>37</v>
      </c>
      <c r="AJ111" s="15" t="s">
        <v>38</v>
      </c>
      <c r="AK111" s="15" t="s">
        <v>39</v>
      </c>
      <c r="AL111" s="15" t="s">
        <v>40</v>
      </c>
      <c r="AM111">
        <v>2015</v>
      </c>
      <c r="AN111" t="s">
        <v>66</v>
      </c>
    </row>
    <row r="112" spans="1:40" ht="43.2">
      <c r="A112" s="7">
        <v>110</v>
      </c>
      <c r="B112" s="14" t="s">
        <v>283</v>
      </c>
      <c r="C112" s="14" t="s">
        <v>284</v>
      </c>
      <c r="D112" s="14" t="str">
        <f>VLOOKUP(C112,'[1]教材征订 (发给教研室、加创业班)'!$C$2:$H$573,2,0)</f>
        <v>会计学</v>
      </c>
      <c r="E112" s="14" t="str">
        <f>VLOOKUP(C112,'[1]教材征订 (发给教研室、加创业班)'!$C$2:$H$573,3,0)</f>
        <v>张云、仲伟冰</v>
      </c>
      <c r="F112" s="14" t="str">
        <f>VLOOKUP(C112,'[1]教材征订 (发给教研室、加创业班)'!$C$2:$H$573,4,0)</f>
        <v>上海财经大学出版社</v>
      </c>
      <c r="G112" s="14" t="str">
        <f>VLOOKUP(C112,'[1]教材征订 (发给教研室、加创业班)'!$C$2:$H$573,5,0)</f>
        <v>2016年出版</v>
      </c>
      <c r="H112" s="14">
        <f>VLOOKUP(C112,'[1]教材征订 (发给教研室、加创业班)'!$C$2:$H$573,6,0)</f>
        <v>0</v>
      </c>
      <c r="I112" s="59" t="str">
        <f t="shared" si="1"/>
        <v>2017级公共事业管理(体育)</v>
      </c>
      <c r="J112" s="7">
        <v>14</v>
      </c>
      <c r="K112" s="9"/>
      <c r="L112" s="7"/>
      <c r="M112" s="7"/>
      <c r="N112" s="20" t="s">
        <v>1187</v>
      </c>
      <c r="P112" s="8">
        <v>20171319</v>
      </c>
      <c r="Q112" s="14" t="s">
        <v>83</v>
      </c>
      <c r="R112" s="14" t="s">
        <v>144</v>
      </c>
      <c r="S112" s="7" t="s">
        <v>27</v>
      </c>
      <c r="T112" s="14" t="s">
        <v>28</v>
      </c>
      <c r="U112" s="14" t="s">
        <v>152</v>
      </c>
      <c r="V112" s="14" t="s">
        <v>30</v>
      </c>
      <c r="W112" s="14" t="s">
        <v>153</v>
      </c>
      <c r="X112" s="14" t="s">
        <v>153</v>
      </c>
      <c r="Y112" s="14" t="s">
        <v>33</v>
      </c>
      <c r="Z112" s="14" t="s">
        <v>33</v>
      </c>
      <c r="AA112" s="14" t="s">
        <v>155</v>
      </c>
      <c r="AB112" s="7" t="s">
        <v>36</v>
      </c>
      <c r="AC112" s="7">
        <v>1</v>
      </c>
      <c r="AD112" s="7"/>
      <c r="AE112" s="24" t="s">
        <v>1071</v>
      </c>
      <c r="AF112" s="32">
        <v>1</v>
      </c>
      <c r="AI112" s="15" t="s">
        <v>121</v>
      </c>
      <c r="AJ112" s="15" t="s">
        <v>38</v>
      </c>
      <c r="AK112" s="15" t="s">
        <v>39</v>
      </c>
      <c r="AL112" s="15" t="s">
        <v>40</v>
      </c>
      <c r="AM112">
        <v>2017</v>
      </c>
      <c r="AN112" t="s">
        <v>83</v>
      </c>
    </row>
    <row r="113" spans="1:40" ht="21.6" customHeight="1">
      <c r="A113" s="7">
        <v>111</v>
      </c>
      <c r="B113" s="80" t="s">
        <v>285</v>
      </c>
      <c r="C113" s="80" t="s">
        <v>286</v>
      </c>
      <c r="D113" s="80" t="str">
        <f>VLOOKUP(C113,'[1]教材征订 (发给教研室、加创业班)'!$C$2:$H$573,2,0)</f>
        <v>会计学</v>
      </c>
      <c r="E113" s="80" t="str">
        <f>VLOOKUP(C113,'[1]教材征订 (发给教研室、加创业班)'!$C$2:$H$573,3,0)</f>
        <v>张云、仲伟冰</v>
      </c>
      <c r="F113" s="80" t="str">
        <f>VLOOKUP(C113,'[1]教材征订 (发给教研室、加创业班)'!$C$2:$H$573,4,0)</f>
        <v>上海财经大学出版社</v>
      </c>
      <c r="G113" s="80" t="str">
        <f>VLOOKUP(C113,'[1]教材征订 (发给教研室、加创业班)'!$C$2:$H$573,5,0)</f>
        <v>2016年出版</v>
      </c>
      <c r="H113" s="80">
        <f>VLOOKUP(C113,'[1]教材征订 (发给教研室、加创业班)'!$C$2:$H$573,6,0)</f>
        <v>0</v>
      </c>
      <c r="I113" s="59" t="str">
        <f t="shared" si="1"/>
        <v>2017级工业工程</v>
      </c>
      <c r="J113" s="7">
        <v>50</v>
      </c>
      <c r="K113" s="9"/>
      <c r="L113" s="7"/>
      <c r="M113" s="7"/>
      <c r="N113" s="7"/>
      <c r="P113" s="8">
        <v>20171309</v>
      </c>
      <c r="Q113" s="14" t="s">
        <v>62</v>
      </c>
      <c r="R113" s="14" t="s">
        <v>144</v>
      </c>
      <c r="S113" s="7" t="s">
        <v>27</v>
      </c>
      <c r="T113" s="14" t="s">
        <v>28</v>
      </c>
      <c r="U113" s="14" t="s">
        <v>44</v>
      </c>
      <c r="V113" s="14" t="s">
        <v>30</v>
      </c>
      <c r="W113" s="14" t="s">
        <v>45</v>
      </c>
      <c r="X113" s="14" t="s">
        <v>45</v>
      </c>
      <c r="Y113" s="14" t="s">
        <v>33</v>
      </c>
      <c r="Z113" s="14" t="s">
        <v>33</v>
      </c>
      <c r="AA113" s="14" t="s">
        <v>46</v>
      </c>
      <c r="AB113" s="7" t="s">
        <v>36</v>
      </c>
      <c r="AC113" s="72">
        <v>4</v>
      </c>
      <c r="AD113" s="7"/>
      <c r="AE113" s="24"/>
      <c r="AI113" s="15" t="s">
        <v>121</v>
      </c>
      <c r="AJ113" s="15" t="s">
        <v>38</v>
      </c>
      <c r="AK113" s="15" t="s">
        <v>39</v>
      </c>
      <c r="AL113" s="15" t="s">
        <v>40</v>
      </c>
      <c r="AM113">
        <v>2017</v>
      </c>
      <c r="AN113" t="s">
        <v>62</v>
      </c>
    </row>
    <row r="114" spans="1:40" ht="21.6" customHeight="1">
      <c r="A114" s="7">
        <v>112</v>
      </c>
      <c r="B114" s="81"/>
      <c r="C114" s="81" t="s">
        <v>286</v>
      </c>
      <c r="D114" s="81" t="str">
        <f>VLOOKUP(C114,'[1]教材征订 (发给教研室、加创业班)'!$C$2:$H$573,2,0)</f>
        <v>会计学</v>
      </c>
      <c r="E114" s="81" t="str">
        <f>VLOOKUP(C114,'[1]教材征订 (发给教研室、加创业班)'!$C$2:$H$573,3,0)</f>
        <v>张云、仲伟冰</v>
      </c>
      <c r="F114" s="81" t="str">
        <f>VLOOKUP(C114,'[1]教材征订 (发给教研室、加创业班)'!$C$2:$H$573,4,0)</f>
        <v>上海财经大学出版社</v>
      </c>
      <c r="G114" s="81" t="str">
        <f>VLOOKUP(C114,'[1]教材征订 (发给教研室、加创业班)'!$C$2:$H$573,5,0)</f>
        <v>2016年出版</v>
      </c>
      <c r="H114" s="81">
        <f>VLOOKUP(C114,'[1]教材征订 (发给教研室、加创业班)'!$C$2:$H$573,6,0)</f>
        <v>0</v>
      </c>
      <c r="I114" s="59" t="str">
        <f t="shared" si="1"/>
        <v>2017级公共事业管理</v>
      </c>
      <c r="J114" s="7">
        <v>14</v>
      </c>
      <c r="K114" s="9" t="s">
        <v>287</v>
      </c>
      <c r="L114" s="7"/>
      <c r="M114" s="7"/>
      <c r="N114" s="7"/>
      <c r="P114" s="8">
        <v>20171317</v>
      </c>
      <c r="Q114" s="14" t="s">
        <v>87</v>
      </c>
      <c r="R114" s="14" t="s">
        <v>144</v>
      </c>
      <c r="S114" s="7" t="s">
        <v>27</v>
      </c>
      <c r="T114" s="14" t="s">
        <v>28</v>
      </c>
      <c r="U114" s="14" t="s">
        <v>44</v>
      </c>
      <c r="V114" s="14" t="s">
        <v>30</v>
      </c>
      <c r="W114" s="14" t="s">
        <v>45</v>
      </c>
      <c r="X114" s="14" t="s">
        <v>45</v>
      </c>
      <c r="Y114" s="14" t="s">
        <v>33</v>
      </c>
      <c r="Z114" s="14" t="s">
        <v>33</v>
      </c>
      <c r="AA114" s="14" t="s">
        <v>46</v>
      </c>
      <c r="AB114" s="7" t="s">
        <v>36</v>
      </c>
      <c r="AC114" s="73"/>
      <c r="AD114" s="7"/>
      <c r="AE114" s="24"/>
      <c r="AI114" s="15" t="s">
        <v>121</v>
      </c>
      <c r="AJ114" s="15" t="s">
        <v>38</v>
      </c>
      <c r="AK114" s="15" t="s">
        <v>39</v>
      </c>
      <c r="AL114" s="15" t="s">
        <v>40</v>
      </c>
      <c r="AM114">
        <v>2017</v>
      </c>
      <c r="AN114" t="s">
        <v>87</v>
      </c>
    </row>
    <row r="115" spans="1:40" ht="21.6" customHeight="1">
      <c r="A115" s="7">
        <v>113</v>
      </c>
      <c r="B115" s="81"/>
      <c r="C115" s="81" t="s">
        <v>286</v>
      </c>
      <c r="D115" s="81" t="str">
        <f>VLOOKUP(C115,'[1]教材征订 (发给教研室、加创业班)'!$C$2:$H$573,2,0)</f>
        <v>会计学</v>
      </c>
      <c r="E115" s="81" t="str">
        <f>VLOOKUP(C115,'[1]教材征订 (发给教研室、加创业班)'!$C$2:$H$573,3,0)</f>
        <v>张云、仲伟冰</v>
      </c>
      <c r="F115" s="81" t="str">
        <f>VLOOKUP(C115,'[1]教材征订 (发给教研室、加创业班)'!$C$2:$H$573,4,0)</f>
        <v>上海财经大学出版社</v>
      </c>
      <c r="G115" s="81" t="str">
        <f>VLOOKUP(C115,'[1]教材征订 (发给教研室、加创业班)'!$C$2:$H$573,5,0)</f>
        <v>2016年出版</v>
      </c>
      <c r="H115" s="81">
        <f>VLOOKUP(C115,'[1]教材征订 (发给教研室、加创业班)'!$C$2:$H$573,6,0)</f>
        <v>0</v>
      </c>
      <c r="I115" s="59" t="str">
        <f t="shared" si="1"/>
        <v>2017级管理类</v>
      </c>
      <c r="J115" s="7">
        <v>404</v>
      </c>
      <c r="K115" s="9" t="s">
        <v>1227</v>
      </c>
      <c r="L115" s="7"/>
      <c r="M115" s="7"/>
      <c r="N115" s="7"/>
      <c r="P115" s="8">
        <v>20171349</v>
      </c>
      <c r="Q115" s="14" t="s">
        <v>192</v>
      </c>
      <c r="R115" s="14" t="s">
        <v>144</v>
      </c>
      <c r="S115" s="7" t="s">
        <v>27</v>
      </c>
      <c r="T115" s="14" t="s">
        <v>28</v>
      </c>
      <c r="U115" s="14" t="s">
        <v>44</v>
      </c>
      <c r="V115" s="14" t="s">
        <v>30</v>
      </c>
      <c r="W115" s="14" t="s">
        <v>45</v>
      </c>
      <c r="X115" s="14" t="s">
        <v>45</v>
      </c>
      <c r="Y115" s="14" t="s">
        <v>33</v>
      </c>
      <c r="Z115" s="14" t="s">
        <v>33</v>
      </c>
      <c r="AA115" s="14" t="s">
        <v>46</v>
      </c>
      <c r="AB115" s="7" t="s">
        <v>36</v>
      </c>
      <c r="AC115" s="73"/>
      <c r="AD115" s="7"/>
      <c r="AE115" s="24"/>
      <c r="AI115" s="15" t="s">
        <v>121</v>
      </c>
      <c r="AJ115" s="15" t="s">
        <v>38</v>
      </c>
      <c r="AK115" s="15" t="s">
        <v>39</v>
      </c>
      <c r="AL115" s="15" t="s">
        <v>40</v>
      </c>
      <c r="AM115">
        <v>2017</v>
      </c>
      <c r="AN115" t="s">
        <v>192</v>
      </c>
    </row>
    <row r="116" spans="1:40" ht="21.6" customHeight="1">
      <c r="A116" s="7">
        <v>114</v>
      </c>
      <c r="B116" s="81"/>
      <c r="C116" s="81" t="s">
        <v>286</v>
      </c>
      <c r="D116" s="81" t="str">
        <f>VLOOKUP(C116,'[1]教材征订 (发给教研室、加创业班)'!$C$2:$H$573,2,0)</f>
        <v>会计学</v>
      </c>
      <c r="E116" s="81" t="str">
        <f>VLOOKUP(C116,'[1]教材征订 (发给教研室、加创业班)'!$C$2:$H$573,3,0)</f>
        <v>张云、仲伟冰</v>
      </c>
      <c r="F116" s="81" t="str">
        <f>VLOOKUP(C116,'[1]教材征订 (发给教研室、加创业班)'!$C$2:$H$573,4,0)</f>
        <v>上海财经大学出版社</v>
      </c>
      <c r="G116" s="81" t="str">
        <f>VLOOKUP(C116,'[1]教材征订 (发给教研室、加创业班)'!$C$2:$H$573,5,0)</f>
        <v>2016年出版</v>
      </c>
      <c r="H116" s="81">
        <f>VLOOKUP(C116,'[1]教材征订 (发给教研室、加创业班)'!$C$2:$H$573,6,0)</f>
        <v>0</v>
      </c>
      <c r="I116" s="59" t="str">
        <f t="shared" si="1"/>
        <v>2017级国际经济与贸易</v>
      </c>
      <c r="J116" s="7">
        <v>125</v>
      </c>
      <c r="K116" s="9"/>
      <c r="L116" s="7"/>
      <c r="M116" s="7"/>
      <c r="N116" s="7"/>
      <c r="P116" s="8">
        <v>20171301</v>
      </c>
      <c r="Q116" s="14" t="s">
        <v>77</v>
      </c>
      <c r="R116" s="14" t="s">
        <v>144</v>
      </c>
      <c r="S116" s="7" t="s">
        <v>27</v>
      </c>
      <c r="T116" s="14" t="s">
        <v>28</v>
      </c>
      <c r="U116" s="14" t="s">
        <v>44</v>
      </c>
      <c r="V116" s="14" t="s">
        <v>30</v>
      </c>
      <c r="W116" s="14" t="s">
        <v>45</v>
      </c>
      <c r="X116" s="14" t="s">
        <v>45</v>
      </c>
      <c r="Y116" s="14" t="s">
        <v>33</v>
      </c>
      <c r="Z116" s="14" t="s">
        <v>33</v>
      </c>
      <c r="AA116" s="14" t="s">
        <v>46</v>
      </c>
      <c r="AB116" s="7" t="s">
        <v>36</v>
      </c>
      <c r="AC116" s="73"/>
      <c r="AD116" s="7"/>
      <c r="AE116" s="24"/>
      <c r="AI116" s="15" t="s">
        <v>121</v>
      </c>
      <c r="AJ116" s="15" t="s">
        <v>38</v>
      </c>
      <c r="AK116" s="15" t="s">
        <v>39</v>
      </c>
      <c r="AL116" s="15" t="s">
        <v>40</v>
      </c>
      <c r="AM116">
        <v>2017</v>
      </c>
      <c r="AN116" t="s">
        <v>77</v>
      </c>
    </row>
    <row r="117" spans="1:40" ht="21.6" customHeight="1">
      <c r="A117" s="7">
        <v>115</v>
      </c>
      <c r="B117" s="81"/>
      <c r="C117" s="81" t="s">
        <v>286</v>
      </c>
      <c r="D117" s="81" t="str">
        <f>VLOOKUP(C117,'[1]教材征订 (发给教研室、加创业班)'!$C$2:$H$573,2,0)</f>
        <v>会计学</v>
      </c>
      <c r="E117" s="81" t="str">
        <f>VLOOKUP(C117,'[1]教材征订 (发给教研室、加创业班)'!$C$2:$H$573,3,0)</f>
        <v>张云、仲伟冰</v>
      </c>
      <c r="F117" s="81" t="str">
        <f>VLOOKUP(C117,'[1]教材征订 (发给教研室、加创业班)'!$C$2:$H$573,4,0)</f>
        <v>上海财经大学出版社</v>
      </c>
      <c r="G117" s="81" t="str">
        <f>VLOOKUP(C117,'[1]教材征订 (发给教研室、加创业班)'!$C$2:$H$573,5,0)</f>
        <v>2016年出版</v>
      </c>
      <c r="H117" s="81">
        <f>VLOOKUP(C117,'[1]教材征订 (发给教研室、加创业班)'!$C$2:$H$573,6,0)</f>
        <v>0</v>
      </c>
      <c r="I117" s="59" t="str">
        <f t="shared" si="1"/>
        <v>2017级会计学</v>
      </c>
      <c r="J117" s="7">
        <v>50</v>
      </c>
      <c r="K117" s="9" t="s">
        <v>288</v>
      </c>
      <c r="L117" s="7"/>
      <c r="M117" s="7"/>
      <c r="N117" s="7"/>
      <c r="P117" s="8">
        <v>20171314</v>
      </c>
      <c r="Q117" s="14" t="s">
        <v>66</v>
      </c>
      <c r="R117" s="14" t="s">
        <v>144</v>
      </c>
      <c r="S117" s="7" t="s">
        <v>27</v>
      </c>
      <c r="T117" s="14" t="s">
        <v>28</v>
      </c>
      <c r="U117" s="14" t="s">
        <v>44</v>
      </c>
      <c r="V117" s="14" t="s">
        <v>30</v>
      </c>
      <c r="W117" s="14" t="s">
        <v>45</v>
      </c>
      <c r="X117" s="14" t="s">
        <v>45</v>
      </c>
      <c r="Y117" s="14" t="s">
        <v>33</v>
      </c>
      <c r="Z117" s="14" t="s">
        <v>33</v>
      </c>
      <c r="AA117" s="14" t="s">
        <v>46</v>
      </c>
      <c r="AB117" s="7" t="s">
        <v>36</v>
      </c>
      <c r="AC117" s="73"/>
      <c r="AD117" s="7"/>
      <c r="AE117" s="24"/>
      <c r="AI117" s="15" t="s">
        <v>121</v>
      </c>
      <c r="AJ117" s="15" t="s">
        <v>38</v>
      </c>
      <c r="AK117" s="15" t="s">
        <v>39</v>
      </c>
      <c r="AL117" s="15" t="s">
        <v>40</v>
      </c>
      <c r="AM117">
        <v>2017</v>
      </c>
      <c r="AN117" t="s">
        <v>66</v>
      </c>
    </row>
    <row r="118" spans="1:40" ht="21.6" customHeight="1">
      <c r="A118" s="7">
        <v>116</v>
      </c>
      <c r="B118" s="81"/>
      <c r="C118" s="81" t="s">
        <v>286</v>
      </c>
      <c r="D118" s="81" t="str">
        <f>VLOOKUP(C118,'[1]教材征订 (发给教研室、加创业班)'!$C$2:$H$573,2,0)</f>
        <v>会计学</v>
      </c>
      <c r="E118" s="81" t="str">
        <f>VLOOKUP(C118,'[1]教材征订 (发给教研室、加创业班)'!$C$2:$H$573,3,0)</f>
        <v>张云、仲伟冰</v>
      </c>
      <c r="F118" s="81" t="str">
        <f>VLOOKUP(C118,'[1]教材征订 (发给教研室、加创业班)'!$C$2:$H$573,4,0)</f>
        <v>上海财经大学出版社</v>
      </c>
      <c r="G118" s="81" t="str">
        <f>VLOOKUP(C118,'[1]教材征订 (发给教研室、加创业班)'!$C$2:$H$573,5,0)</f>
        <v>2016年出版</v>
      </c>
      <c r="H118" s="81">
        <f>VLOOKUP(C118,'[1]教材征订 (发给教研室、加创业班)'!$C$2:$H$573,6,0)</f>
        <v>0</v>
      </c>
      <c r="I118" s="59" t="str">
        <f t="shared" si="1"/>
        <v>2017级交通工程</v>
      </c>
      <c r="J118" s="7">
        <v>31</v>
      </c>
      <c r="K118" s="9" t="s">
        <v>288</v>
      </c>
      <c r="L118" s="7"/>
      <c r="M118" s="7"/>
      <c r="N118" s="7"/>
      <c r="P118" s="8">
        <v>20171704</v>
      </c>
      <c r="Q118" s="14" t="s">
        <v>193</v>
      </c>
      <c r="R118" s="14" t="s">
        <v>144</v>
      </c>
      <c r="S118" s="7" t="s">
        <v>27</v>
      </c>
      <c r="T118" s="14" t="s">
        <v>28</v>
      </c>
      <c r="U118" s="14" t="s">
        <v>44</v>
      </c>
      <c r="V118" s="14" t="s">
        <v>30</v>
      </c>
      <c r="W118" s="14" t="s">
        <v>45</v>
      </c>
      <c r="X118" s="14" t="s">
        <v>45</v>
      </c>
      <c r="Y118" s="14" t="s">
        <v>33</v>
      </c>
      <c r="Z118" s="14" t="s">
        <v>33</v>
      </c>
      <c r="AA118" s="14" t="s">
        <v>46</v>
      </c>
      <c r="AB118" s="7" t="s">
        <v>36</v>
      </c>
      <c r="AC118" s="73"/>
      <c r="AD118" s="7"/>
      <c r="AE118" s="24"/>
      <c r="AI118" s="15" t="s">
        <v>121</v>
      </c>
      <c r="AJ118" s="15" t="s">
        <v>38</v>
      </c>
      <c r="AK118" s="15" t="s">
        <v>39</v>
      </c>
      <c r="AL118" s="15" t="s">
        <v>40</v>
      </c>
      <c r="AM118">
        <v>2017</v>
      </c>
      <c r="AN118" t="s">
        <v>193</v>
      </c>
    </row>
    <row r="119" spans="1:40" ht="21.6" customHeight="1">
      <c r="A119" s="7">
        <v>117</v>
      </c>
      <c r="B119" s="81"/>
      <c r="C119" s="81" t="s">
        <v>286</v>
      </c>
      <c r="D119" s="81" t="str">
        <f>VLOOKUP(C119,'[1]教材征订 (发给教研室、加创业班)'!$C$2:$H$573,2,0)</f>
        <v>会计学</v>
      </c>
      <c r="E119" s="81" t="str">
        <f>VLOOKUP(C119,'[1]教材征订 (发给教研室、加创业班)'!$C$2:$H$573,3,0)</f>
        <v>张云、仲伟冰</v>
      </c>
      <c r="F119" s="81" t="str">
        <f>VLOOKUP(C119,'[1]教材征订 (发给教研室、加创业班)'!$C$2:$H$573,4,0)</f>
        <v>上海财经大学出版社</v>
      </c>
      <c r="G119" s="81" t="str">
        <f>VLOOKUP(C119,'[1]教材征订 (发给教研室、加创业班)'!$C$2:$H$573,5,0)</f>
        <v>2016年出版</v>
      </c>
      <c r="H119" s="81">
        <f>VLOOKUP(C119,'[1]教材征订 (发给教研室、加创业班)'!$C$2:$H$573,6,0)</f>
        <v>0</v>
      </c>
      <c r="I119" s="59" t="str">
        <f t="shared" si="1"/>
        <v>2017级金融学</v>
      </c>
      <c r="J119" s="7">
        <v>101</v>
      </c>
      <c r="K119" s="9" t="s">
        <v>1228</v>
      </c>
      <c r="L119" s="7"/>
      <c r="M119" s="7"/>
      <c r="N119" s="7"/>
      <c r="P119" s="8">
        <v>20171304</v>
      </c>
      <c r="Q119" s="14" t="s">
        <v>43</v>
      </c>
      <c r="R119" s="14" t="s">
        <v>144</v>
      </c>
      <c r="S119" s="7" t="s">
        <v>27</v>
      </c>
      <c r="T119" s="14" t="s">
        <v>28</v>
      </c>
      <c r="U119" s="14" t="s">
        <v>44</v>
      </c>
      <c r="V119" s="14" t="s">
        <v>30</v>
      </c>
      <c r="W119" s="14" t="s">
        <v>45</v>
      </c>
      <c r="X119" s="14" t="s">
        <v>45</v>
      </c>
      <c r="Y119" s="14" t="s">
        <v>33</v>
      </c>
      <c r="Z119" s="14" t="s">
        <v>33</v>
      </c>
      <c r="AA119" s="14" t="s">
        <v>46</v>
      </c>
      <c r="AB119" s="7" t="s">
        <v>36</v>
      </c>
      <c r="AC119" s="73"/>
      <c r="AD119" s="7"/>
      <c r="AE119" s="24"/>
      <c r="AI119" s="15" t="s">
        <v>121</v>
      </c>
      <c r="AJ119" s="15" t="s">
        <v>38</v>
      </c>
      <c r="AK119" s="15" t="s">
        <v>39</v>
      </c>
      <c r="AL119" s="15" t="s">
        <v>40</v>
      </c>
      <c r="AM119">
        <v>2017</v>
      </c>
      <c r="AN119" t="s">
        <v>43</v>
      </c>
    </row>
    <row r="120" spans="1:40" ht="21.6" customHeight="1">
      <c r="A120" s="7">
        <v>118</v>
      </c>
      <c r="B120" s="82"/>
      <c r="C120" s="82" t="s">
        <v>286</v>
      </c>
      <c r="D120" s="82" t="str">
        <f>VLOOKUP(C120,'[1]教材征订 (发给教研室、加创业班)'!$C$2:$H$573,2,0)</f>
        <v>会计学</v>
      </c>
      <c r="E120" s="82" t="str">
        <f>VLOOKUP(C120,'[1]教材征订 (发给教研室、加创业班)'!$C$2:$H$573,3,0)</f>
        <v>张云、仲伟冰</v>
      </c>
      <c r="F120" s="82" t="str">
        <f>VLOOKUP(C120,'[1]教材征订 (发给教研室、加创业班)'!$C$2:$H$573,4,0)</f>
        <v>上海财经大学出版社</v>
      </c>
      <c r="G120" s="82" t="str">
        <f>VLOOKUP(C120,'[1]教材征订 (发给教研室、加创业班)'!$C$2:$H$573,5,0)</f>
        <v>2016年出版</v>
      </c>
      <c r="H120" s="82">
        <f>VLOOKUP(C120,'[1]教材征订 (发给教研室、加创业班)'!$C$2:$H$573,6,0)</f>
        <v>0</v>
      </c>
      <c r="I120" s="59" t="str">
        <f t="shared" si="1"/>
        <v>2017级税收学</v>
      </c>
      <c r="J120" s="7">
        <v>40</v>
      </c>
      <c r="K120" s="9"/>
      <c r="L120" s="7"/>
      <c r="M120" s="7"/>
      <c r="N120" s="7"/>
      <c r="P120" s="8">
        <v>20171320</v>
      </c>
      <c r="Q120" s="14" t="s">
        <v>56</v>
      </c>
      <c r="R120" s="14" t="s">
        <v>144</v>
      </c>
      <c r="S120" s="7" t="s">
        <v>27</v>
      </c>
      <c r="T120" s="14" t="s">
        <v>28</v>
      </c>
      <c r="U120" s="14" t="s">
        <v>44</v>
      </c>
      <c r="V120" s="14" t="s">
        <v>30</v>
      </c>
      <c r="W120" s="14" t="s">
        <v>45</v>
      </c>
      <c r="X120" s="14" t="s">
        <v>45</v>
      </c>
      <c r="Y120" s="14" t="s">
        <v>33</v>
      </c>
      <c r="Z120" s="14" t="s">
        <v>33</v>
      </c>
      <c r="AA120" s="14" t="s">
        <v>46</v>
      </c>
      <c r="AB120" s="7" t="s">
        <v>36</v>
      </c>
      <c r="AC120" s="74"/>
      <c r="AD120" s="7"/>
      <c r="AE120" s="24"/>
      <c r="AI120" s="15" t="s">
        <v>121</v>
      </c>
      <c r="AJ120" s="15" t="s">
        <v>38</v>
      </c>
      <c r="AK120" s="15" t="s">
        <v>39</v>
      </c>
      <c r="AL120" s="15" t="s">
        <v>40</v>
      </c>
      <c r="AM120">
        <v>2017</v>
      </c>
      <c r="AN120" t="s">
        <v>56</v>
      </c>
    </row>
    <row r="121" spans="1:40" ht="32.4" customHeight="1">
      <c r="A121" s="7">
        <v>119</v>
      </c>
      <c r="B121" s="14" t="s">
        <v>289</v>
      </c>
      <c r="C121" s="14" t="s">
        <v>290</v>
      </c>
      <c r="D121" s="14" t="str">
        <f>VLOOKUP(C121,'[1]教材征订 (发给教研室、加创业班)'!$C$2:$H$573,2,0)</f>
        <v>会计职业道德与财经法规</v>
      </c>
      <c r="E121" s="14" t="str">
        <f>VLOOKUP(C121,'[1]教材征订 (发给教研室、加创业班)'!$C$2:$H$573,3,0)</f>
        <v>-</v>
      </c>
      <c r="F121" s="14" t="str">
        <f>VLOOKUP(C121,'[1]教材征订 (发给教研室、加创业班)'!$C$2:$H$573,4,0)</f>
        <v>上海市财政局</v>
      </c>
      <c r="G121" s="14" t="str">
        <f>VLOOKUP(C121,'[1]教材征订 (发给教研室、加创业班)'!$C$2:$H$573,5,0)</f>
        <v>-</v>
      </c>
      <c r="H121" s="14" t="str">
        <f>VLOOKUP(C121,'[1]教材征订 (发给教研室、加创业班)'!$C$2:$H$573,6,0)</f>
        <v>-</v>
      </c>
      <c r="I121" s="59" t="str">
        <f t="shared" si="1"/>
        <v>2016级会计学</v>
      </c>
      <c r="J121" s="7">
        <v>50</v>
      </c>
      <c r="K121" s="9" t="s">
        <v>291</v>
      </c>
      <c r="L121" s="7"/>
      <c r="M121" s="7"/>
      <c r="N121" s="7"/>
      <c r="P121" s="8">
        <v>20161314</v>
      </c>
      <c r="Q121" s="14" t="s">
        <v>66</v>
      </c>
      <c r="R121" s="14" t="s">
        <v>26</v>
      </c>
      <c r="S121" s="7" t="s">
        <v>27</v>
      </c>
      <c r="T121" s="14" t="s">
        <v>28</v>
      </c>
      <c r="U121" s="14" t="s">
        <v>29</v>
      </c>
      <c r="V121" s="14" t="s">
        <v>30</v>
      </c>
      <c r="W121" s="14" t="s">
        <v>31</v>
      </c>
      <c r="X121" s="14" t="s">
        <v>31</v>
      </c>
      <c r="Y121" s="14" t="s">
        <v>33</v>
      </c>
      <c r="Z121" s="14" t="s">
        <v>33</v>
      </c>
      <c r="AA121" s="14" t="s">
        <v>35</v>
      </c>
      <c r="AB121" s="7" t="s">
        <v>36</v>
      </c>
      <c r="AC121" s="7">
        <v>1</v>
      </c>
      <c r="AD121" s="7"/>
      <c r="AE121" s="24"/>
      <c r="AI121" s="15" t="s">
        <v>47</v>
      </c>
      <c r="AJ121" s="15" t="s">
        <v>38</v>
      </c>
      <c r="AK121" s="15" t="s">
        <v>39</v>
      </c>
      <c r="AL121" s="15" t="s">
        <v>40</v>
      </c>
      <c r="AM121">
        <v>2016</v>
      </c>
      <c r="AN121" t="s">
        <v>66</v>
      </c>
    </row>
    <row r="122" spans="1:40" ht="32.4" customHeight="1">
      <c r="A122" s="7">
        <v>120</v>
      </c>
      <c r="B122" s="14" t="s">
        <v>292</v>
      </c>
      <c r="C122" s="14" t="s">
        <v>293</v>
      </c>
      <c r="D122" s="14" t="str">
        <f>VLOOKUP(C122,'[1]教材征订 (发给教研室、加创业班)'!$C$2:$H$573,2,0)</f>
        <v>会计制度设计</v>
      </c>
      <c r="E122" s="14" t="str">
        <f>VLOOKUP(C122,'[1]教材征订 (发给教研室、加创业班)'!$C$2:$H$573,3,0)</f>
        <v>孙光国等</v>
      </c>
      <c r="F122" s="14" t="str">
        <f>VLOOKUP(C122,'[1]教材征订 (发给教研室、加创业班)'!$C$2:$H$573,4,0)</f>
        <v>东北财经大学出版社</v>
      </c>
      <c r="G122" s="14" t="str">
        <f>VLOOKUP(C122,'[1]教材征订 (发给教研室、加创业班)'!$C$2:$H$573,5,0)</f>
        <v>第五版</v>
      </c>
      <c r="H122" s="14" t="str">
        <f>VLOOKUP(C122,'[1]教材征订 (发给教研室、加创业班)'!$C$2:$H$573,6,0)</f>
        <v>ISBN：9787565408144</v>
      </c>
      <c r="I122" s="59" t="str">
        <f t="shared" si="1"/>
        <v>2015级会计学</v>
      </c>
      <c r="J122" s="7">
        <v>117</v>
      </c>
      <c r="K122" s="9" t="s">
        <v>294</v>
      </c>
      <c r="L122" s="7"/>
      <c r="M122" s="7"/>
      <c r="N122" s="7"/>
      <c r="P122" s="8">
        <v>20151314</v>
      </c>
      <c r="Q122" s="14" t="s">
        <v>66</v>
      </c>
      <c r="R122" s="14" t="s">
        <v>26</v>
      </c>
      <c r="S122" s="7" t="s">
        <v>27</v>
      </c>
      <c r="T122" s="14" t="s">
        <v>57</v>
      </c>
      <c r="U122" s="14" t="s">
        <v>214</v>
      </c>
      <c r="V122" s="14" t="s">
        <v>30</v>
      </c>
      <c r="W122" s="14" t="s">
        <v>102</v>
      </c>
      <c r="X122" s="14" t="s">
        <v>102</v>
      </c>
      <c r="Y122" s="14" t="s">
        <v>33</v>
      </c>
      <c r="Z122" s="14" t="s">
        <v>33</v>
      </c>
      <c r="AA122" s="14" t="s">
        <v>105</v>
      </c>
      <c r="AB122" s="7" t="s">
        <v>36</v>
      </c>
      <c r="AC122" s="7">
        <v>1</v>
      </c>
      <c r="AD122" s="7"/>
      <c r="AE122" s="24"/>
      <c r="AI122" s="15" t="s">
        <v>37</v>
      </c>
      <c r="AJ122" s="15" t="s">
        <v>38</v>
      </c>
      <c r="AK122" s="15" t="s">
        <v>39</v>
      </c>
      <c r="AL122" s="15" t="s">
        <v>40</v>
      </c>
      <c r="AM122">
        <v>2015</v>
      </c>
      <c r="AN122" t="s">
        <v>66</v>
      </c>
    </row>
    <row r="123" spans="1:40" ht="32.4" customHeight="1">
      <c r="A123" s="7">
        <v>121</v>
      </c>
      <c r="B123" s="14" t="s">
        <v>295</v>
      </c>
      <c r="C123" s="14" t="s">
        <v>296</v>
      </c>
      <c r="D123" s="14" t="str">
        <f>VLOOKUP(C123,'[1]教材征订 (发给教研室、加创业班)'!$C$2:$H$573,2,0)</f>
        <v>政务礼仪教程</v>
      </c>
      <c r="E123" s="14" t="str">
        <f>VLOOKUP(C123,'[1]教材征订 (发给教研室、加创业班)'!$C$2:$H$573,3,0)</f>
        <v>金正昆</v>
      </c>
      <c r="F123" s="14" t="str">
        <f>VLOOKUP(C123,'[1]教材征订 (发给教研室、加创业班)'!$C$2:$H$573,4,0)</f>
        <v>人民大学出版社</v>
      </c>
      <c r="G123" s="14" t="str">
        <f>VLOOKUP(C123,'[1]教材征订 (发给教研室、加创业班)'!$C$2:$H$573,5,0)</f>
        <v>最新版</v>
      </c>
      <c r="H123" s="14" t="str">
        <f>VLOOKUP(C123,'[1]教材征订 (发给教研室、加创业班)'!$C$2:$H$573,6,0)</f>
        <v>-</v>
      </c>
      <c r="I123" s="59" t="str">
        <f t="shared" si="1"/>
        <v>2016级公共事业管理</v>
      </c>
      <c r="J123" s="7">
        <v>40</v>
      </c>
      <c r="K123" s="9" t="s">
        <v>202</v>
      </c>
      <c r="L123" s="7"/>
      <c r="M123" s="7"/>
      <c r="N123" s="7"/>
      <c r="P123" s="16" t="s">
        <v>86</v>
      </c>
      <c r="Q123" s="14" t="s">
        <v>87</v>
      </c>
      <c r="R123" s="14" t="s">
        <v>26</v>
      </c>
      <c r="S123" s="7" t="s">
        <v>27</v>
      </c>
      <c r="T123" s="14" t="s">
        <v>57</v>
      </c>
      <c r="U123" s="14" t="s">
        <v>29</v>
      </c>
      <c r="V123" s="14" t="s">
        <v>30</v>
      </c>
      <c r="W123" s="14" t="s">
        <v>31</v>
      </c>
      <c r="X123" s="14" t="s">
        <v>31</v>
      </c>
      <c r="Y123" s="14" t="s">
        <v>33</v>
      </c>
      <c r="Z123" s="14" t="s">
        <v>33</v>
      </c>
      <c r="AA123" s="14" t="s">
        <v>35</v>
      </c>
      <c r="AB123" s="7" t="s">
        <v>36</v>
      </c>
      <c r="AC123" s="7">
        <v>1</v>
      </c>
      <c r="AD123" s="7">
        <v>2</v>
      </c>
      <c r="AE123" s="24"/>
      <c r="AI123" s="15" t="s">
        <v>47</v>
      </c>
      <c r="AJ123" s="15" t="s">
        <v>38</v>
      </c>
      <c r="AK123" s="15" t="s">
        <v>39</v>
      </c>
      <c r="AL123" s="15" t="s">
        <v>40</v>
      </c>
      <c r="AM123">
        <v>2016</v>
      </c>
      <c r="AN123" t="s">
        <v>87</v>
      </c>
    </row>
    <row r="124" spans="1:40" ht="28.8">
      <c r="A124" s="7">
        <v>122</v>
      </c>
      <c r="B124" s="80" t="s">
        <v>297</v>
      </c>
      <c r="C124" s="80" t="s">
        <v>298</v>
      </c>
      <c r="D124" s="80" t="str">
        <f>VLOOKUP(C124,'[1]教材征订 (发给教研室、加创业班)'!$C$2:$H$573,2,0)</f>
        <v>基础会计学</v>
      </c>
      <c r="E124" s="80" t="str">
        <f>VLOOKUP(C124,'[1]教材征订 (发给教研室、加创业班)'!$C$2:$H$573,3,0)</f>
        <v>赵洪进</v>
      </c>
      <c r="F124" s="80" t="str">
        <f>VLOOKUP(C124,'[1]教材征订 (发给教研室、加创业班)'!$C$2:$H$573,4,0)</f>
        <v>上海财经大学出版社</v>
      </c>
      <c r="G124" s="80">
        <f>VLOOKUP(C124,'[1]教材征订 (发给教研室、加创业班)'!$C$2:$H$573,5,0)</f>
        <v>0</v>
      </c>
      <c r="H124" s="80">
        <f>VLOOKUP(C124,'[1]教材征订 (发给教研室、加创业班)'!$C$2:$H$573,6,0)</f>
        <v>0</v>
      </c>
      <c r="I124" s="59" t="str">
        <f t="shared" si="1"/>
        <v>2017级工业工程</v>
      </c>
      <c r="J124" s="7">
        <v>50</v>
      </c>
      <c r="K124" s="9" t="s">
        <v>1229</v>
      </c>
      <c r="L124" s="7"/>
      <c r="M124" s="7"/>
      <c r="N124" s="7"/>
      <c r="P124" s="8">
        <v>20171309</v>
      </c>
      <c r="Q124" s="14" t="s">
        <v>62</v>
      </c>
      <c r="R124" s="14" t="s">
        <v>144</v>
      </c>
      <c r="S124" s="7" t="s">
        <v>27</v>
      </c>
      <c r="T124" s="14" t="s">
        <v>28</v>
      </c>
      <c r="U124" s="14" t="s">
        <v>44</v>
      </c>
      <c r="V124" s="14" t="s">
        <v>30</v>
      </c>
      <c r="W124" s="14" t="s">
        <v>45</v>
      </c>
      <c r="X124" s="14" t="s">
        <v>45</v>
      </c>
      <c r="Y124" s="14" t="s">
        <v>33</v>
      </c>
      <c r="Z124" s="14" t="s">
        <v>33</v>
      </c>
      <c r="AA124" s="14" t="s">
        <v>46</v>
      </c>
      <c r="AB124" s="7" t="s">
        <v>36</v>
      </c>
      <c r="AC124" s="72">
        <v>4</v>
      </c>
      <c r="AD124" s="7"/>
      <c r="AE124" s="24"/>
      <c r="AI124" s="15" t="s">
        <v>121</v>
      </c>
      <c r="AJ124" s="15" t="s">
        <v>38</v>
      </c>
      <c r="AK124" s="15" t="s">
        <v>39</v>
      </c>
      <c r="AL124" s="15" t="s">
        <v>40</v>
      </c>
      <c r="AM124">
        <v>2017</v>
      </c>
      <c r="AN124" t="s">
        <v>62</v>
      </c>
    </row>
    <row r="125" spans="1:40" ht="28.8">
      <c r="A125" s="7">
        <v>123</v>
      </c>
      <c r="B125" s="81"/>
      <c r="C125" s="81" t="s">
        <v>298</v>
      </c>
      <c r="D125" s="81" t="str">
        <f>VLOOKUP(C125,'[1]教材征订 (发给教研室、加创业班)'!$C$2:$H$573,2,0)</f>
        <v>基础会计学</v>
      </c>
      <c r="E125" s="81" t="str">
        <f>VLOOKUP(C125,'[1]教材征订 (发给教研室、加创业班)'!$C$2:$H$573,3,0)</f>
        <v>赵洪进</v>
      </c>
      <c r="F125" s="81" t="str">
        <f>VLOOKUP(C125,'[1]教材征订 (发给教研室、加创业班)'!$C$2:$H$573,4,0)</f>
        <v>上海财经大学出版社</v>
      </c>
      <c r="G125" s="81">
        <f>VLOOKUP(C125,'[1]教材征订 (发给教研室、加创业班)'!$C$2:$H$573,5,0)</f>
        <v>0</v>
      </c>
      <c r="H125" s="81">
        <f>VLOOKUP(C125,'[1]教材征订 (发给教研室、加创业班)'!$C$2:$H$573,6,0)</f>
        <v>0</v>
      </c>
      <c r="I125" s="59" t="str">
        <f t="shared" si="1"/>
        <v>2017级公共事业管理</v>
      </c>
      <c r="J125" s="7">
        <v>14</v>
      </c>
      <c r="K125" s="9"/>
      <c r="L125" s="7"/>
      <c r="M125" s="7"/>
      <c r="N125" s="7"/>
      <c r="P125" s="8">
        <v>20171317</v>
      </c>
      <c r="Q125" s="14" t="s">
        <v>87</v>
      </c>
      <c r="R125" s="14" t="s">
        <v>144</v>
      </c>
      <c r="S125" s="7" t="s">
        <v>27</v>
      </c>
      <c r="T125" s="14" t="s">
        <v>28</v>
      </c>
      <c r="U125" s="14" t="s">
        <v>44</v>
      </c>
      <c r="V125" s="14" t="s">
        <v>30</v>
      </c>
      <c r="W125" s="14" t="s">
        <v>45</v>
      </c>
      <c r="X125" s="14" t="s">
        <v>45</v>
      </c>
      <c r="Y125" s="14" t="s">
        <v>33</v>
      </c>
      <c r="Z125" s="14" t="s">
        <v>33</v>
      </c>
      <c r="AA125" s="14" t="s">
        <v>46</v>
      </c>
      <c r="AB125" s="7" t="s">
        <v>36</v>
      </c>
      <c r="AC125" s="73"/>
      <c r="AD125" s="7"/>
      <c r="AE125" s="24"/>
      <c r="AI125" s="15" t="s">
        <v>121</v>
      </c>
      <c r="AJ125" s="15" t="s">
        <v>38</v>
      </c>
      <c r="AK125" s="15" t="s">
        <v>39</v>
      </c>
      <c r="AL125" s="15" t="s">
        <v>40</v>
      </c>
      <c r="AM125">
        <v>2017</v>
      </c>
      <c r="AN125" t="s">
        <v>87</v>
      </c>
    </row>
    <row r="126" spans="1:40" ht="28.8">
      <c r="A126" s="7">
        <v>124</v>
      </c>
      <c r="B126" s="81"/>
      <c r="C126" s="81" t="s">
        <v>298</v>
      </c>
      <c r="D126" s="81" t="str">
        <f>VLOOKUP(C126,'[1]教材征订 (发给教研室、加创业班)'!$C$2:$H$573,2,0)</f>
        <v>基础会计学</v>
      </c>
      <c r="E126" s="81" t="str">
        <f>VLOOKUP(C126,'[1]教材征订 (发给教研室、加创业班)'!$C$2:$H$573,3,0)</f>
        <v>赵洪进</v>
      </c>
      <c r="F126" s="81" t="str">
        <f>VLOOKUP(C126,'[1]教材征订 (发给教研室、加创业班)'!$C$2:$H$573,4,0)</f>
        <v>上海财经大学出版社</v>
      </c>
      <c r="G126" s="81">
        <f>VLOOKUP(C126,'[1]教材征订 (发给教研室、加创业班)'!$C$2:$H$573,5,0)</f>
        <v>0</v>
      </c>
      <c r="H126" s="81">
        <f>VLOOKUP(C126,'[1]教材征订 (发给教研室、加创业班)'!$C$2:$H$573,6,0)</f>
        <v>0</v>
      </c>
      <c r="I126" s="59" t="str">
        <f t="shared" si="1"/>
        <v>2017级管理类</v>
      </c>
      <c r="J126" s="7">
        <v>404</v>
      </c>
      <c r="K126" s="63" t="s">
        <v>1230</v>
      </c>
      <c r="L126" s="7"/>
      <c r="M126" s="7"/>
      <c r="N126" s="7"/>
      <c r="P126" s="8">
        <v>20171349</v>
      </c>
      <c r="Q126" s="14" t="s">
        <v>192</v>
      </c>
      <c r="R126" s="14" t="s">
        <v>144</v>
      </c>
      <c r="S126" s="7" t="s">
        <v>27</v>
      </c>
      <c r="T126" s="14" t="s">
        <v>28</v>
      </c>
      <c r="U126" s="14" t="s">
        <v>44</v>
      </c>
      <c r="V126" s="14" t="s">
        <v>30</v>
      </c>
      <c r="W126" s="14" t="s">
        <v>45</v>
      </c>
      <c r="X126" s="14" t="s">
        <v>45</v>
      </c>
      <c r="Y126" s="14" t="s">
        <v>33</v>
      </c>
      <c r="Z126" s="14" t="s">
        <v>33</v>
      </c>
      <c r="AA126" s="14" t="s">
        <v>46</v>
      </c>
      <c r="AB126" s="7" t="s">
        <v>36</v>
      </c>
      <c r="AC126" s="73"/>
      <c r="AD126" s="7"/>
      <c r="AE126" s="24"/>
      <c r="AI126" s="15" t="s">
        <v>121</v>
      </c>
      <c r="AJ126" s="15" t="s">
        <v>38</v>
      </c>
      <c r="AK126" s="15" t="s">
        <v>39</v>
      </c>
      <c r="AL126" s="15" t="s">
        <v>40</v>
      </c>
      <c r="AM126">
        <v>2017</v>
      </c>
      <c r="AN126" t="s">
        <v>192</v>
      </c>
    </row>
    <row r="127" spans="1:40" ht="28.8">
      <c r="A127" s="7">
        <v>125</v>
      </c>
      <c r="B127" s="81"/>
      <c r="C127" s="81" t="s">
        <v>298</v>
      </c>
      <c r="D127" s="81" t="str">
        <f>VLOOKUP(C127,'[1]教材征订 (发给教研室、加创业班)'!$C$2:$H$573,2,0)</f>
        <v>基础会计学</v>
      </c>
      <c r="E127" s="81" t="str">
        <f>VLOOKUP(C127,'[1]教材征订 (发给教研室、加创业班)'!$C$2:$H$573,3,0)</f>
        <v>赵洪进</v>
      </c>
      <c r="F127" s="81" t="str">
        <f>VLOOKUP(C127,'[1]教材征订 (发给教研室、加创业班)'!$C$2:$H$573,4,0)</f>
        <v>上海财经大学出版社</v>
      </c>
      <c r="G127" s="81">
        <f>VLOOKUP(C127,'[1]教材征订 (发给教研室、加创业班)'!$C$2:$H$573,5,0)</f>
        <v>0</v>
      </c>
      <c r="H127" s="81">
        <f>VLOOKUP(C127,'[1]教材征订 (发给教研室、加创业班)'!$C$2:$H$573,6,0)</f>
        <v>0</v>
      </c>
      <c r="I127" s="59" t="str">
        <f t="shared" si="1"/>
        <v>2017级国际经济与贸易</v>
      </c>
      <c r="J127" s="7">
        <v>125</v>
      </c>
      <c r="K127" s="9"/>
      <c r="L127" s="7"/>
      <c r="M127" s="7"/>
      <c r="N127" s="7"/>
      <c r="P127" s="8">
        <v>20171301</v>
      </c>
      <c r="Q127" s="14" t="s">
        <v>77</v>
      </c>
      <c r="R127" s="14" t="s">
        <v>144</v>
      </c>
      <c r="S127" s="7" t="s">
        <v>27</v>
      </c>
      <c r="T127" s="14" t="s">
        <v>28</v>
      </c>
      <c r="U127" s="14" t="s">
        <v>44</v>
      </c>
      <c r="V127" s="14" t="s">
        <v>30</v>
      </c>
      <c r="W127" s="14" t="s">
        <v>45</v>
      </c>
      <c r="X127" s="14" t="s">
        <v>45</v>
      </c>
      <c r="Y127" s="14" t="s">
        <v>33</v>
      </c>
      <c r="Z127" s="14" t="s">
        <v>33</v>
      </c>
      <c r="AA127" s="14" t="s">
        <v>46</v>
      </c>
      <c r="AB127" s="7" t="s">
        <v>36</v>
      </c>
      <c r="AC127" s="73"/>
      <c r="AD127" s="7"/>
      <c r="AE127" s="24"/>
      <c r="AI127" s="15" t="s">
        <v>121</v>
      </c>
      <c r="AJ127" s="15" t="s">
        <v>38</v>
      </c>
      <c r="AK127" s="15" t="s">
        <v>39</v>
      </c>
      <c r="AL127" s="15" t="s">
        <v>40</v>
      </c>
      <c r="AM127">
        <v>2017</v>
      </c>
      <c r="AN127" t="s">
        <v>77</v>
      </c>
    </row>
    <row r="128" spans="1:40" ht="28.8">
      <c r="A128" s="7">
        <v>126</v>
      </c>
      <c r="B128" s="81"/>
      <c r="C128" s="81" t="s">
        <v>298</v>
      </c>
      <c r="D128" s="81" t="str">
        <f>VLOOKUP(C128,'[1]教材征订 (发给教研室、加创业班)'!$C$2:$H$573,2,0)</f>
        <v>基础会计学</v>
      </c>
      <c r="E128" s="81" t="str">
        <f>VLOOKUP(C128,'[1]教材征订 (发给教研室、加创业班)'!$C$2:$H$573,3,0)</f>
        <v>赵洪进</v>
      </c>
      <c r="F128" s="81" t="str">
        <f>VLOOKUP(C128,'[1]教材征订 (发给教研室、加创业班)'!$C$2:$H$573,4,0)</f>
        <v>上海财经大学出版社</v>
      </c>
      <c r="G128" s="81">
        <f>VLOOKUP(C128,'[1]教材征订 (发给教研室、加创业班)'!$C$2:$H$573,5,0)</f>
        <v>0</v>
      </c>
      <c r="H128" s="81">
        <f>VLOOKUP(C128,'[1]教材征订 (发给教研室、加创业班)'!$C$2:$H$573,6,0)</f>
        <v>0</v>
      </c>
      <c r="I128" s="59" t="str">
        <f t="shared" si="1"/>
        <v>2017级会计学</v>
      </c>
      <c r="J128" s="7">
        <v>50</v>
      </c>
      <c r="K128" s="9" t="s">
        <v>299</v>
      </c>
      <c r="L128" s="7"/>
      <c r="M128" s="7"/>
      <c r="N128" s="7"/>
      <c r="P128" s="8">
        <v>20171314</v>
      </c>
      <c r="Q128" s="14" t="s">
        <v>66</v>
      </c>
      <c r="R128" s="14" t="s">
        <v>144</v>
      </c>
      <c r="S128" s="7" t="s">
        <v>27</v>
      </c>
      <c r="T128" s="14" t="s">
        <v>28</v>
      </c>
      <c r="U128" s="14" t="s">
        <v>44</v>
      </c>
      <c r="V128" s="14" t="s">
        <v>30</v>
      </c>
      <c r="W128" s="14" t="s">
        <v>45</v>
      </c>
      <c r="X128" s="14" t="s">
        <v>45</v>
      </c>
      <c r="Y128" s="14" t="s">
        <v>33</v>
      </c>
      <c r="Z128" s="14" t="s">
        <v>33</v>
      </c>
      <c r="AA128" s="14" t="s">
        <v>46</v>
      </c>
      <c r="AB128" s="7" t="s">
        <v>36</v>
      </c>
      <c r="AC128" s="73"/>
      <c r="AD128" s="7"/>
      <c r="AE128" s="24"/>
      <c r="AI128" s="15" t="s">
        <v>121</v>
      </c>
      <c r="AJ128" s="15" t="s">
        <v>38</v>
      </c>
      <c r="AK128" s="15" t="s">
        <v>39</v>
      </c>
      <c r="AL128" s="15" t="s">
        <v>40</v>
      </c>
      <c r="AM128">
        <v>2017</v>
      </c>
      <c r="AN128" t="s">
        <v>66</v>
      </c>
    </row>
    <row r="129" spans="1:40" ht="28.8">
      <c r="A129" s="7">
        <v>127</v>
      </c>
      <c r="B129" s="81"/>
      <c r="C129" s="81" t="s">
        <v>298</v>
      </c>
      <c r="D129" s="81" t="str">
        <f>VLOOKUP(C129,'[1]教材征订 (发给教研室、加创业班)'!$C$2:$H$573,2,0)</f>
        <v>基础会计学</v>
      </c>
      <c r="E129" s="81" t="str">
        <f>VLOOKUP(C129,'[1]教材征订 (发给教研室、加创业班)'!$C$2:$H$573,3,0)</f>
        <v>赵洪进</v>
      </c>
      <c r="F129" s="81" t="str">
        <f>VLOOKUP(C129,'[1]教材征订 (发给教研室、加创业班)'!$C$2:$H$573,4,0)</f>
        <v>上海财经大学出版社</v>
      </c>
      <c r="G129" s="81">
        <f>VLOOKUP(C129,'[1]教材征订 (发给教研室、加创业班)'!$C$2:$H$573,5,0)</f>
        <v>0</v>
      </c>
      <c r="H129" s="81">
        <f>VLOOKUP(C129,'[1]教材征订 (发给教研室、加创业班)'!$C$2:$H$573,6,0)</f>
        <v>0</v>
      </c>
      <c r="I129" s="59" t="str">
        <f t="shared" si="1"/>
        <v>2017级交通工程</v>
      </c>
      <c r="J129" s="7">
        <v>31</v>
      </c>
      <c r="K129" s="9"/>
      <c r="L129" s="7"/>
      <c r="M129" s="7"/>
      <c r="N129" s="7"/>
      <c r="P129" s="8">
        <v>20171704</v>
      </c>
      <c r="Q129" s="14" t="s">
        <v>193</v>
      </c>
      <c r="R129" s="14" t="s">
        <v>144</v>
      </c>
      <c r="S129" s="7" t="s">
        <v>27</v>
      </c>
      <c r="T129" s="14" t="s">
        <v>28</v>
      </c>
      <c r="U129" s="14" t="s">
        <v>44</v>
      </c>
      <c r="V129" s="14" t="s">
        <v>30</v>
      </c>
      <c r="W129" s="14" t="s">
        <v>45</v>
      </c>
      <c r="X129" s="14" t="s">
        <v>45</v>
      </c>
      <c r="Y129" s="14" t="s">
        <v>33</v>
      </c>
      <c r="Z129" s="14" t="s">
        <v>33</v>
      </c>
      <c r="AA129" s="14" t="s">
        <v>46</v>
      </c>
      <c r="AB129" s="7" t="s">
        <v>36</v>
      </c>
      <c r="AC129" s="73"/>
      <c r="AD129" s="7"/>
      <c r="AE129" s="24"/>
      <c r="AI129" s="15" t="s">
        <v>121</v>
      </c>
      <c r="AJ129" s="15" t="s">
        <v>38</v>
      </c>
      <c r="AK129" s="15" t="s">
        <v>39</v>
      </c>
      <c r="AL129" s="15" t="s">
        <v>40</v>
      </c>
      <c r="AM129">
        <v>2017</v>
      </c>
      <c r="AN129" t="s">
        <v>193</v>
      </c>
    </row>
    <row r="130" spans="1:40" ht="28.8">
      <c r="A130" s="7">
        <v>128</v>
      </c>
      <c r="B130" s="81"/>
      <c r="C130" s="81" t="s">
        <v>298</v>
      </c>
      <c r="D130" s="81" t="str">
        <f>VLOOKUP(C130,'[1]教材征订 (发给教研室、加创业班)'!$C$2:$H$573,2,0)</f>
        <v>基础会计学</v>
      </c>
      <c r="E130" s="81" t="str">
        <f>VLOOKUP(C130,'[1]教材征订 (发给教研室、加创业班)'!$C$2:$H$573,3,0)</f>
        <v>赵洪进</v>
      </c>
      <c r="F130" s="81" t="str">
        <f>VLOOKUP(C130,'[1]教材征订 (发给教研室、加创业班)'!$C$2:$H$573,4,0)</f>
        <v>上海财经大学出版社</v>
      </c>
      <c r="G130" s="81">
        <f>VLOOKUP(C130,'[1]教材征订 (发给教研室、加创业班)'!$C$2:$H$573,5,0)</f>
        <v>0</v>
      </c>
      <c r="H130" s="81">
        <f>VLOOKUP(C130,'[1]教材征订 (发给教研室、加创业班)'!$C$2:$H$573,6,0)</f>
        <v>0</v>
      </c>
      <c r="I130" s="59" t="str">
        <f t="shared" si="1"/>
        <v>2017级金融学</v>
      </c>
      <c r="J130" s="7">
        <v>101</v>
      </c>
      <c r="K130" s="9"/>
      <c r="L130" s="7"/>
      <c r="M130" s="7"/>
      <c r="N130" s="7"/>
      <c r="P130" s="8">
        <v>20171304</v>
      </c>
      <c r="Q130" s="14" t="s">
        <v>43</v>
      </c>
      <c r="R130" s="14" t="s">
        <v>144</v>
      </c>
      <c r="S130" s="7" t="s">
        <v>27</v>
      </c>
      <c r="T130" s="14" t="s">
        <v>28</v>
      </c>
      <c r="U130" s="14" t="s">
        <v>44</v>
      </c>
      <c r="V130" s="14" t="s">
        <v>30</v>
      </c>
      <c r="W130" s="14" t="s">
        <v>45</v>
      </c>
      <c r="X130" s="14" t="s">
        <v>45</v>
      </c>
      <c r="Y130" s="14" t="s">
        <v>33</v>
      </c>
      <c r="Z130" s="14" t="s">
        <v>33</v>
      </c>
      <c r="AA130" s="14" t="s">
        <v>46</v>
      </c>
      <c r="AB130" s="7" t="s">
        <v>36</v>
      </c>
      <c r="AC130" s="73"/>
      <c r="AD130" s="7"/>
      <c r="AE130" s="24"/>
      <c r="AI130" s="15" t="s">
        <v>121</v>
      </c>
      <c r="AJ130" s="15" t="s">
        <v>38</v>
      </c>
      <c r="AK130" s="15" t="s">
        <v>39</v>
      </c>
      <c r="AL130" s="15" t="s">
        <v>40</v>
      </c>
      <c r="AM130">
        <v>2017</v>
      </c>
      <c r="AN130" t="s">
        <v>43</v>
      </c>
    </row>
    <row r="131" spans="1:40" ht="28.8">
      <c r="A131" s="7">
        <v>129</v>
      </c>
      <c r="B131" s="82"/>
      <c r="C131" s="82" t="s">
        <v>298</v>
      </c>
      <c r="D131" s="82" t="str">
        <f>VLOOKUP(C131,'[1]教材征订 (发给教研室、加创业班)'!$C$2:$H$573,2,0)</f>
        <v>基础会计学</v>
      </c>
      <c r="E131" s="82" t="str">
        <f>VLOOKUP(C131,'[1]教材征订 (发给教研室、加创业班)'!$C$2:$H$573,3,0)</f>
        <v>赵洪进</v>
      </c>
      <c r="F131" s="82" t="str">
        <f>VLOOKUP(C131,'[1]教材征订 (发给教研室、加创业班)'!$C$2:$H$573,4,0)</f>
        <v>上海财经大学出版社</v>
      </c>
      <c r="G131" s="82">
        <f>VLOOKUP(C131,'[1]教材征订 (发给教研室、加创业班)'!$C$2:$H$573,5,0)</f>
        <v>0</v>
      </c>
      <c r="H131" s="82">
        <f>VLOOKUP(C131,'[1]教材征订 (发给教研室、加创业班)'!$C$2:$H$573,6,0)</f>
        <v>0</v>
      </c>
      <c r="I131" s="59" t="str">
        <f t="shared" si="1"/>
        <v>2017级税收学</v>
      </c>
      <c r="J131" s="7">
        <v>40</v>
      </c>
      <c r="K131" s="9"/>
      <c r="L131" s="7"/>
      <c r="M131" s="7"/>
      <c r="N131" s="7"/>
      <c r="P131" s="8">
        <v>20171320</v>
      </c>
      <c r="Q131" s="14" t="s">
        <v>56</v>
      </c>
      <c r="R131" s="14" t="s">
        <v>144</v>
      </c>
      <c r="S131" s="7" t="s">
        <v>27</v>
      </c>
      <c r="T131" s="14" t="s">
        <v>28</v>
      </c>
      <c r="U131" s="14" t="s">
        <v>44</v>
      </c>
      <c r="V131" s="14" t="s">
        <v>30</v>
      </c>
      <c r="W131" s="14" t="s">
        <v>45</v>
      </c>
      <c r="X131" s="14" t="s">
        <v>45</v>
      </c>
      <c r="Y131" s="14" t="s">
        <v>33</v>
      </c>
      <c r="Z131" s="14" t="s">
        <v>33</v>
      </c>
      <c r="AA131" s="14" t="s">
        <v>46</v>
      </c>
      <c r="AB131" s="7" t="s">
        <v>36</v>
      </c>
      <c r="AC131" s="74"/>
      <c r="AD131" s="7"/>
      <c r="AE131" s="24"/>
      <c r="AI131" s="15" t="s">
        <v>121</v>
      </c>
      <c r="AJ131" s="15" t="s">
        <v>38</v>
      </c>
      <c r="AK131" s="15" t="s">
        <v>39</v>
      </c>
      <c r="AL131" s="15" t="s">
        <v>40</v>
      </c>
      <c r="AM131">
        <v>2017</v>
      </c>
      <c r="AN131" t="s">
        <v>56</v>
      </c>
    </row>
    <row r="132" spans="1:40" ht="70.8" customHeight="1">
      <c r="A132" s="7">
        <v>130</v>
      </c>
      <c r="B132" s="14" t="s">
        <v>301</v>
      </c>
      <c r="C132" s="14" t="s">
        <v>302</v>
      </c>
      <c r="D132" s="14" t="str">
        <f>VLOOKUP(C132,'[1]教材征订 (发给教研室、加创业班)'!$C$2:$H$573,2,0)</f>
        <v>会计学：教程与案例（财务会计分册）英文版</v>
      </c>
      <c r="E132" s="17" t="str">
        <f>VLOOKUP(C132,'[1]教材征订 (发给教研室、加创业班)'!$C$2:$H$573,3,0)</f>
        <v>罗伯特 N.安东尼、大卫 F.霍金斯、肯尼斯 A.麦钱特 著</v>
      </c>
      <c r="F132" s="14" t="str">
        <f>VLOOKUP(C132,'[1]教材征订 (发给教研室、加创业班)'!$C$2:$H$573,4,0)</f>
        <v>机械工业出版社</v>
      </c>
      <c r="G132" s="14" t="str">
        <f>VLOOKUP(C132,'[1]教材征订 (发给教研室、加创业班)'!$C$2:$H$573,5,0)</f>
        <v>原书第12版</v>
      </c>
      <c r="H132" s="14" t="str">
        <f>VLOOKUP(C132,'[1]教材征订 (发给教研室、加创业班)'!$C$2:$H$573,6,0)</f>
        <v>-</v>
      </c>
      <c r="I132" s="59" t="str">
        <f t="shared" ref="I132:I195" si="2">LEFT(P132,4)&amp;"级"&amp;Q132</f>
        <v>2017级工商管理(中美合作)</v>
      </c>
      <c r="J132" s="7">
        <v>78</v>
      </c>
      <c r="K132" s="9" t="s">
        <v>1231</v>
      </c>
      <c r="L132" s="7"/>
      <c r="M132" s="7"/>
      <c r="N132" s="7"/>
      <c r="P132" s="8">
        <v>20171312</v>
      </c>
      <c r="Q132" s="14" t="s">
        <v>143</v>
      </c>
      <c r="R132" s="14" t="s">
        <v>144</v>
      </c>
      <c r="S132" s="7" t="s">
        <v>27</v>
      </c>
      <c r="T132" s="14" t="s">
        <v>28</v>
      </c>
      <c r="U132" s="14" t="s">
        <v>44</v>
      </c>
      <c r="V132" s="14" t="s">
        <v>30</v>
      </c>
      <c r="W132" s="14" t="s">
        <v>45</v>
      </c>
      <c r="X132" s="14" t="s">
        <v>45</v>
      </c>
      <c r="Y132" s="14" t="s">
        <v>33</v>
      </c>
      <c r="Z132" s="14" t="s">
        <v>33</v>
      </c>
      <c r="AA132" s="14" t="s">
        <v>46</v>
      </c>
      <c r="AB132" s="7" t="s">
        <v>36</v>
      </c>
      <c r="AC132" s="7">
        <v>1</v>
      </c>
      <c r="AD132" s="7"/>
      <c r="AE132" s="24" t="s">
        <v>1084</v>
      </c>
      <c r="AI132" s="15" t="s">
        <v>121</v>
      </c>
      <c r="AJ132" s="15" t="s">
        <v>38</v>
      </c>
      <c r="AK132" s="15" t="s">
        <v>39</v>
      </c>
      <c r="AL132" s="15" t="s">
        <v>40</v>
      </c>
      <c r="AM132">
        <v>2017</v>
      </c>
      <c r="AN132" t="s">
        <v>143</v>
      </c>
    </row>
    <row r="133" spans="1:40" ht="37.200000000000003" customHeight="1">
      <c r="A133" s="7">
        <v>131</v>
      </c>
      <c r="B133" s="14" t="s">
        <v>303</v>
      </c>
      <c r="C133" s="14" t="s">
        <v>304</v>
      </c>
      <c r="D133" s="14" t="str">
        <f>VLOOKUP(C133,'[1]教材征订 (发给教研室、加创业班)'!$C$2:$H$573,2,0)</f>
        <v>C#程序设计</v>
      </c>
      <c r="E133" s="14" t="str">
        <f>VLOOKUP(C133,'[1]教材征订 (发给教研室、加创业班)'!$C$2:$H$573,3,0)</f>
        <v>宋文强</v>
      </c>
      <c r="F133" s="14" t="str">
        <f>VLOOKUP(C133,'[1]教材征订 (发给教研室、加创业班)'!$C$2:$H$573,4,0)</f>
        <v>高等教育出版社</v>
      </c>
      <c r="G133" s="14" t="str">
        <f>VLOOKUP(C133,'[1]教材征订 (发给教研室、加创业班)'!$C$2:$H$573,5,0)</f>
        <v>-</v>
      </c>
      <c r="H133" s="14" t="str">
        <f>VLOOKUP(C133,'[1]教材征订 (发给教研室、加创业班)'!$C$2:$H$573,6,0)</f>
        <v>ISBN:978-704-026-9628</v>
      </c>
      <c r="I133" s="59" t="str">
        <f t="shared" si="2"/>
        <v>2015级工业工程</v>
      </c>
      <c r="J133" s="7">
        <v>81</v>
      </c>
      <c r="K133" s="71" t="s">
        <v>117</v>
      </c>
      <c r="L133" s="7"/>
      <c r="M133" s="7"/>
      <c r="N133" s="20" t="s">
        <v>1188</v>
      </c>
      <c r="P133" s="8">
        <v>20151309</v>
      </c>
      <c r="Q133" s="14" t="s">
        <v>62</v>
      </c>
      <c r="R133" s="14" t="s">
        <v>26</v>
      </c>
      <c r="S133" s="7" t="s">
        <v>27</v>
      </c>
      <c r="T133" s="14" t="s">
        <v>57</v>
      </c>
      <c r="U133" s="14" t="s">
        <v>29</v>
      </c>
      <c r="V133" s="14" t="s">
        <v>30</v>
      </c>
      <c r="W133" s="14" t="s">
        <v>31</v>
      </c>
      <c r="X133" s="14" t="s">
        <v>102</v>
      </c>
      <c r="Y133" s="14" t="s">
        <v>33</v>
      </c>
      <c r="Z133" s="14" t="s">
        <v>102</v>
      </c>
      <c r="AA133" s="14" t="s">
        <v>35</v>
      </c>
      <c r="AB133" s="7" t="s">
        <v>36</v>
      </c>
      <c r="AC133" s="7">
        <v>1</v>
      </c>
      <c r="AD133" s="7"/>
      <c r="AE133" s="28" t="s">
        <v>1085</v>
      </c>
      <c r="AF133" s="32">
        <v>1</v>
      </c>
      <c r="AI133" s="15" t="s">
        <v>37</v>
      </c>
      <c r="AJ133" s="15" t="s">
        <v>38</v>
      </c>
      <c r="AK133" s="15" t="s">
        <v>39</v>
      </c>
      <c r="AL133" s="15" t="s">
        <v>40</v>
      </c>
      <c r="AM133">
        <v>2015</v>
      </c>
      <c r="AN133" t="s">
        <v>62</v>
      </c>
    </row>
    <row r="134" spans="1:40" ht="37.200000000000003" customHeight="1">
      <c r="A134" s="7">
        <v>132</v>
      </c>
      <c r="B134" s="14" t="s">
        <v>305</v>
      </c>
      <c r="C134" s="17" t="s">
        <v>306</v>
      </c>
      <c r="D134" s="14" t="str">
        <f>VLOOKUP(C134,'[1]教材征订 (发给教研室、加创业班)'!$C$2:$H$573,2,0)</f>
        <v>C#程序设计</v>
      </c>
      <c r="E134" s="14" t="str">
        <f>VLOOKUP(C134,'[1]教材征订 (发给教研室、加创业班)'!$C$2:$H$573,3,0)</f>
        <v>宋文强</v>
      </c>
      <c r="F134" s="14" t="str">
        <f>VLOOKUP(C134,'[1]教材征订 (发给教研室、加创业班)'!$C$2:$H$573,4,0)</f>
        <v>高等教育出版社</v>
      </c>
      <c r="G134" s="14" t="str">
        <f>VLOOKUP(C134,'[1]教材征订 (发给教研室、加创业班)'!$C$2:$H$573,5,0)</f>
        <v>-</v>
      </c>
      <c r="H134" s="14" t="str">
        <f>VLOOKUP(C134,'[1]教材征订 (发给教研室、加创业班)'!$C$2:$H$573,6,0)</f>
        <v>ISBN:978-704-026-9628</v>
      </c>
      <c r="I134" s="59" t="str">
        <f t="shared" si="2"/>
        <v>2016级工商管理(中美合作)</v>
      </c>
      <c r="J134" s="7">
        <v>79</v>
      </c>
      <c r="K134" s="71"/>
      <c r="L134" s="7"/>
      <c r="M134" s="7"/>
      <c r="N134" s="7"/>
      <c r="P134" s="8">
        <v>20161312</v>
      </c>
      <c r="Q134" s="14" t="s">
        <v>143</v>
      </c>
      <c r="R134" s="14" t="s">
        <v>26</v>
      </c>
      <c r="S134" s="7" t="s">
        <v>27</v>
      </c>
      <c r="T134" s="14" t="s">
        <v>57</v>
      </c>
      <c r="U134" s="14" t="s">
        <v>29</v>
      </c>
      <c r="V134" s="14" t="s">
        <v>30</v>
      </c>
      <c r="W134" s="14" t="s">
        <v>31</v>
      </c>
      <c r="X134" s="14" t="s">
        <v>102</v>
      </c>
      <c r="Y134" s="14" t="s">
        <v>33</v>
      </c>
      <c r="Z134" s="14" t="s">
        <v>102</v>
      </c>
      <c r="AA134" s="14" t="s">
        <v>35</v>
      </c>
      <c r="AB134" s="7" t="s">
        <v>36</v>
      </c>
      <c r="AC134" s="7">
        <v>1</v>
      </c>
      <c r="AD134" s="7" t="s">
        <v>73</v>
      </c>
      <c r="AE134" s="25" t="s">
        <v>307</v>
      </c>
      <c r="AI134" s="15" t="s">
        <v>47</v>
      </c>
      <c r="AJ134" s="15" t="s">
        <v>38</v>
      </c>
      <c r="AK134" s="15" t="s">
        <v>39</v>
      </c>
      <c r="AL134" s="15" t="s">
        <v>40</v>
      </c>
      <c r="AM134">
        <v>2016</v>
      </c>
      <c r="AN134" t="s">
        <v>143</v>
      </c>
    </row>
    <row r="135" spans="1:40" ht="37.200000000000003" customHeight="1">
      <c r="A135" s="7">
        <v>133</v>
      </c>
      <c r="B135" s="14" t="s">
        <v>305</v>
      </c>
      <c r="C135" s="17" t="s">
        <v>306</v>
      </c>
      <c r="D135" s="14" t="str">
        <f>VLOOKUP(C135,'[1]教材征订 (发给教研室、加创业班)'!$C$2:$H$573,2,0)</f>
        <v>C#程序设计</v>
      </c>
      <c r="E135" s="14" t="str">
        <f>VLOOKUP(C135,'[1]教材征订 (发给教研室、加创业班)'!$C$2:$H$573,3,0)</f>
        <v>宋文强</v>
      </c>
      <c r="F135" s="14" t="str">
        <f>VLOOKUP(C135,'[1]教材征订 (发给教研室、加创业班)'!$C$2:$H$573,4,0)</f>
        <v>高等教育出版社</v>
      </c>
      <c r="G135" s="14" t="str">
        <f>VLOOKUP(C135,'[1]教材征订 (发给教研室、加创业班)'!$C$2:$H$573,5,0)</f>
        <v>-</v>
      </c>
      <c r="H135" s="14" t="str">
        <f>VLOOKUP(C135,'[1]教材征订 (发给教研室、加创业班)'!$C$2:$H$573,6,0)</f>
        <v>ISBN:978-704-026-9628</v>
      </c>
      <c r="I135" s="59" t="str">
        <f t="shared" si="2"/>
        <v>2016级信息管理与信息系统</v>
      </c>
      <c r="J135" s="7">
        <v>80</v>
      </c>
      <c r="K135" s="71"/>
      <c r="L135" s="7"/>
      <c r="M135" s="7"/>
      <c r="N135" s="7"/>
      <c r="P135" s="16" t="s">
        <v>69</v>
      </c>
      <c r="Q135" s="14" t="s">
        <v>25</v>
      </c>
      <c r="R135" s="14" t="s">
        <v>26</v>
      </c>
      <c r="S135" s="7" t="s">
        <v>27</v>
      </c>
      <c r="T135" s="14" t="s">
        <v>57</v>
      </c>
      <c r="U135" s="14" t="s">
        <v>29</v>
      </c>
      <c r="V135" s="14" t="s">
        <v>30</v>
      </c>
      <c r="W135" s="14" t="s">
        <v>31</v>
      </c>
      <c r="X135" s="14" t="s">
        <v>102</v>
      </c>
      <c r="Y135" s="14" t="s">
        <v>33</v>
      </c>
      <c r="Z135" s="14" t="s">
        <v>102</v>
      </c>
      <c r="AA135" s="14" t="s">
        <v>35</v>
      </c>
      <c r="AB135" s="7" t="s">
        <v>36</v>
      </c>
      <c r="AC135" s="7">
        <v>1</v>
      </c>
      <c r="AD135" s="7"/>
      <c r="AE135" s="25"/>
      <c r="AI135" s="15" t="s">
        <v>47</v>
      </c>
      <c r="AJ135" s="15" t="s">
        <v>38</v>
      </c>
      <c r="AK135" s="15" t="s">
        <v>39</v>
      </c>
      <c r="AL135" s="15" t="s">
        <v>40</v>
      </c>
      <c r="AM135">
        <v>2016</v>
      </c>
      <c r="AN135" t="s">
        <v>25</v>
      </c>
    </row>
    <row r="136" spans="1:40" ht="40.799999999999997" customHeight="1">
      <c r="A136" s="7">
        <v>134</v>
      </c>
      <c r="B136" s="14" t="s">
        <v>308</v>
      </c>
      <c r="C136" s="14" t="s">
        <v>309</v>
      </c>
      <c r="D136" s="14" t="str">
        <f>VLOOKUP(C136,'[1]教材征订 (发给教研室、加创业班)'!$C$2:$H$573,2,0)</f>
        <v>不订教材(自备讲义)</v>
      </c>
      <c r="E136" s="14" t="str">
        <f>VLOOKUP(C136,'[1]教材征订 (发给教研室、加创业班)'!$C$2:$H$573,3,0)</f>
        <v>-</v>
      </c>
      <c r="F136" s="14" t="str">
        <f>VLOOKUP(C136,'[1]教材征订 (发给教研室、加创业班)'!$C$2:$H$573,4,0)</f>
        <v>-</v>
      </c>
      <c r="G136" s="14" t="str">
        <f>VLOOKUP(C136,'[1]教材征订 (发给教研室、加创业班)'!$C$2:$H$573,5,0)</f>
        <v>-</v>
      </c>
      <c r="H136" s="14" t="str">
        <f>VLOOKUP(C136,'[1]教材征订 (发给教研室、加创业班)'!$C$2:$H$573,6,0)</f>
        <v>-</v>
      </c>
      <c r="I136" s="59" t="str">
        <f t="shared" si="2"/>
        <v>2015级工业工程</v>
      </c>
      <c r="J136" s="7">
        <v>81</v>
      </c>
      <c r="K136" s="9" t="s">
        <v>1232</v>
      </c>
      <c r="L136" s="7"/>
      <c r="M136" s="7"/>
      <c r="N136" s="7"/>
      <c r="P136" s="8">
        <v>20151309</v>
      </c>
      <c r="Q136" s="14" t="s">
        <v>62</v>
      </c>
      <c r="R136" s="14" t="s">
        <v>26</v>
      </c>
      <c r="S136" s="7" t="s">
        <v>27</v>
      </c>
      <c r="T136" s="14" t="s">
        <v>57</v>
      </c>
      <c r="U136" s="14" t="s">
        <v>310</v>
      </c>
      <c r="V136" s="14" t="s">
        <v>30</v>
      </c>
      <c r="W136" s="14" t="s">
        <v>31</v>
      </c>
      <c r="X136" s="14" t="s">
        <v>31</v>
      </c>
      <c r="Y136" s="14" t="s">
        <v>33</v>
      </c>
      <c r="Z136" s="14" t="s">
        <v>33</v>
      </c>
      <c r="AA136" s="14" t="s">
        <v>35</v>
      </c>
      <c r="AB136" s="7" t="s">
        <v>36</v>
      </c>
      <c r="AC136" s="7">
        <v>1</v>
      </c>
      <c r="AD136" s="7">
        <v>2</v>
      </c>
      <c r="AE136" s="24"/>
      <c r="AI136" s="15" t="s">
        <v>37</v>
      </c>
      <c r="AJ136" s="15" t="s">
        <v>38</v>
      </c>
      <c r="AK136" s="15" t="s">
        <v>39</v>
      </c>
      <c r="AL136" s="15" t="s">
        <v>40</v>
      </c>
      <c r="AM136">
        <v>2015</v>
      </c>
      <c r="AN136" t="s">
        <v>62</v>
      </c>
    </row>
    <row r="137" spans="1:40" ht="34.200000000000003" customHeight="1">
      <c r="A137" s="7">
        <v>135</v>
      </c>
      <c r="B137" s="80" t="s">
        <v>312</v>
      </c>
      <c r="C137" s="80" t="s">
        <v>313</v>
      </c>
      <c r="D137" s="80" t="str">
        <f>VLOOKUP(C137,'[1]教材征订 (发给教研室、加创业班)'!$C$2:$H$573,2,0)</f>
        <v>计算机网络教程</v>
      </c>
      <c r="E137" s="80" t="str">
        <f>VLOOKUP(C137,'[1]教材征订 (发给教研室、加创业班)'!$C$2:$H$573,3,0)</f>
        <v>黄叔武、刘建新</v>
      </c>
      <c r="F137" s="80" t="str">
        <f>VLOOKUP(C137,'[1]教材征订 (发给教研室、加创业班)'!$C$2:$H$573,4,0)</f>
        <v>清华大学出版社</v>
      </c>
      <c r="G137" s="80" t="str">
        <f>VLOOKUP(C137,'[1]教材征订 (发给教研室、加创业班)'!$C$2:$H$573,5,0)</f>
        <v>最新版</v>
      </c>
      <c r="H137" s="80">
        <f>VLOOKUP(C137,'[1]教材征订 (发给教研室、加创业班)'!$C$2:$H$573,6,0)</f>
        <v>0</v>
      </c>
      <c r="I137" s="59" t="str">
        <f t="shared" si="2"/>
        <v>2016级工商管理(中美合作)</v>
      </c>
      <c r="J137" s="7">
        <v>79</v>
      </c>
      <c r="K137" s="9" t="s">
        <v>225</v>
      </c>
      <c r="L137" s="7"/>
      <c r="M137" s="7"/>
      <c r="N137" s="7"/>
      <c r="P137" s="8">
        <v>20161312</v>
      </c>
      <c r="Q137" s="14" t="s">
        <v>143</v>
      </c>
      <c r="R137" s="14" t="s">
        <v>144</v>
      </c>
      <c r="S137" s="7" t="s">
        <v>27</v>
      </c>
      <c r="T137" s="14" t="s">
        <v>57</v>
      </c>
      <c r="U137" s="14" t="s">
        <v>29</v>
      </c>
      <c r="V137" s="14" t="s">
        <v>30</v>
      </c>
      <c r="W137" s="14" t="s">
        <v>31</v>
      </c>
      <c r="X137" s="14" t="s">
        <v>31</v>
      </c>
      <c r="Y137" s="14" t="s">
        <v>33</v>
      </c>
      <c r="Z137" s="14" t="s">
        <v>33</v>
      </c>
      <c r="AA137" s="14" t="s">
        <v>35</v>
      </c>
      <c r="AB137" s="7" t="s">
        <v>36</v>
      </c>
      <c r="AC137" s="7">
        <v>1</v>
      </c>
      <c r="AD137" s="7" t="s">
        <v>73</v>
      </c>
      <c r="AE137" s="24"/>
      <c r="AI137" s="15" t="s">
        <v>47</v>
      </c>
      <c r="AJ137" s="15" t="s">
        <v>38</v>
      </c>
      <c r="AK137" s="15" t="s">
        <v>39</v>
      </c>
      <c r="AL137" s="15" t="s">
        <v>40</v>
      </c>
      <c r="AM137">
        <v>2016</v>
      </c>
      <c r="AN137" t="s">
        <v>143</v>
      </c>
    </row>
    <row r="138" spans="1:40" ht="34.200000000000003" customHeight="1">
      <c r="A138" s="7">
        <v>136</v>
      </c>
      <c r="B138" s="81"/>
      <c r="C138" s="81" t="s">
        <v>313</v>
      </c>
      <c r="D138" s="81" t="str">
        <f>VLOOKUP(C138,'[1]教材征订 (发给教研室、加创业班)'!$C$2:$H$573,2,0)</f>
        <v>计算机网络教程</v>
      </c>
      <c r="E138" s="81" t="str">
        <f>VLOOKUP(C138,'[1]教材征订 (发给教研室、加创业班)'!$C$2:$H$573,3,0)</f>
        <v>黄叔武、刘建新</v>
      </c>
      <c r="F138" s="81" t="str">
        <f>VLOOKUP(C138,'[1]教材征订 (发给教研室、加创业班)'!$C$2:$H$573,4,0)</f>
        <v>清华大学出版社</v>
      </c>
      <c r="G138" s="81" t="str">
        <f>VLOOKUP(C138,'[1]教材征订 (发给教研室、加创业班)'!$C$2:$H$573,5,0)</f>
        <v>最新版</v>
      </c>
      <c r="H138" s="81">
        <f>VLOOKUP(C138,'[1]教材征订 (发给教研室、加创业班)'!$C$2:$H$573,6,0)</f>
        <v>0</v>
      </c>
      <c r="I138" s="59" t="str">
        <f t="shared" si="2"/>
        <v>2016级信息管理与信息系统</v>
      </c>
      <c r="J138" s="7">
        <v>80</v>
      </c>
      <c r="K138" s="9" t="s">
        <v>314</v>
      </c>
      <c r="L138" s="7"/>
      <c r="M138" s="7"/>
      <c r="N138" s="7"/>
      <c r="P138" s="16" t="s">
        <v>69</v>
      </c>
      <c r="Q138" s="14" t="s">
        <v>25</v>
      </c>
      <c r="R138" s="14" t="s">
        <v>26</v>
      </c>
      <c r="S138" s="7" t="s">
        <v>27</v>
      </c>
      <c r="T138" s="14" t="s">
        <v>57</v>
      </c>
      <c r="U138" s="14" t="s">
        <v>29</v>
      </c>
      <c r="V138" s="14" t="s">
        <v>30</v>
      </c>
      <c r="W138" s="14" t="s">
        <v>31</v>
      </c>
      <c r="X138" s="14" t="s">
        <v>31</v>
      </c>
      <c r="Y138" s="14" t="s">
        <v>33</v>
      </c>
      <c r="Z138" s="14" t="s">
        <v>33</v>
      </c>
      <c r="AA138" s="14" t="s">
        <v>35</v>
      </c>
      <c r="AB138" s="7" t="s">
        <v>36</v>
      </c>
      <c r="AC138" s="72">
        <v>2</v>
      </c>
      <c r="AD138" s="7" t="s">
        <v>73</v>
      </c>
      <c r="AE138" s="24"/>
      <c r="AI138" s="15" t="s">
        <v>47</v>
      </c>
      <c r="AJ138" s="15" t="s">
        <v>38</v>
      </c>
      <c r="AK138" s="15" t="s">
        <v>39</v>
      </c>
      <c r="AL138" s="15" t="s">
        <v>40</v>
      </c>
      <c r="AM138">
        <v>2016</v>
      </c>
      <c r="AN138" t="s">
        <v>25</v>
      </c>
    </row>
    <row r="139" spans="1:40" ht="34.200000000000003" customHeight="1">
      <c r="A139" s="7">
        <v>137</v>
      </c>
      <c r="B139" s="82"/>
      <c r="C139" s="82" t="s">
        <v>313</v>
      </c>
      <c r="D139" s="82" t="str">
        <f>VLOOKUP(C139,'[1]教材征订 (发给教研室、加创业班)'!$C$2:$H$573,2,0)</f>
        <v>计算机网络教程</v>
      </c>
      <c r="E139" s="82" t="str">
        <f>VLOOKUP(C139,'[1]教材征订 (发给教研室、加创业班)'!$C$2:$H$573,3,0)</f>
        <v>黄叔武、刘建新</v>
      </c>
      <c r="F139" s="82" t="str">
        <f>VLOOKUP(C139,'[1]教材征订 (发给教研室、加创业班)'!$C$2:$H$573,4,0)</f>
        <v>清华大学出版社</v>
      </c>
      <c r="G139" s="82" t="str">
        <f>VLOOKUP(C139,'[1]教材征订 (发给教研室、加创业班)'!$C$2:$H$573,5,0)</f>
        <v>最新版</v>
      </c>
      <c r="H139" s="82">
        <f>VLOOKUP(C139,'[1]教材征订 (发给教研室、加创业班)'!$C$2:$H$573,6,0)</f>
        <v>0</v>
      </c>
      <c r="I139" s="59" t="str">
        <f t="shared" si="2"/>
        <v>2016级管理科学</v>
      </c>
      <c r="J139" s="7">
        <v>130</v>
      </c>
      <c r="K139" s="9" t="s">
        <v>315</v>
      </c>
      <c r="L139" s="7"/>
      <c r="M139" s="7"/>
      <c r="N139" s="7"/>
      <c r="P139" s="16" t="s">
        <v>90</v>
      </c>
      <c r="Q139" s="14" t="s">
        <v>91</v>
      </c>
      <c r="R139" s="14" t="s">
        <v>26</v>
      </c>
      <c r="S139" s="7" t="s">
        <v>27</v>
      </c>
      <c r="T139" s="14" t="s">
        <v>57</v>
      </c>
      <c r="U139" s="14" t="s">
        <v>29</v>
      </c>
      <c r="V139" s="14" t="s">
        <v>30</v>
      </c>
      <c r="W139" s="14" t="s">
        <v>31</v>
      </c>
      <c r="X139" s="14" t="s">
        <v>31</v>
      </c>
      <c r="Y139" s="14" t="s">
        <v>33</v>
      </c>
      <c r="Z139" s="14" t="s">
        <v>33</v>
      </c>
      <c r="AA139" s="14" t="s">
        <v>35</v>
      </c>
      <c r="AB139" s="7" t="s">
        <v>36</v>
      </c>
      <c r="AC139" s="74"/>
      <c r="AD139" s="7" t="s">
        <v>73</v>
      </c>
      <c r="AE139" s="24"/>
      <c r="AI139" s="15" t="s">
        <v>47</v>
      </c>
      <c r="AJ139" s="15" t="s">
        <v>38</v>
      </c>
      <c r="AK139" s="15" t="s">
        <v>39</v>
      </c>
      <c r="AL139" s="15" t="s">
        <v>40</v>
      </c>
      <c r="AM139">
        <v>2016</v>
      </c>
      <c r="AN139" t="s">
        <v>91</v>
      </c>
    </row>
    <row r="140" spans="1:40" ht="43.2">
      <c r="A140" s="7">
        <v>138</v>
      </c>
      <c r="B140" s="14" t="s">
        <v>316</v>
      </c>
      <c r="C140" s="14" t="s">
        <v>317</v>
      </c>
      <c r="D140" s="14" t="str">
        <f>VLOOKUP(C140,'[1]教材征订 (发给教研室、加创业班)'!$C$2:$H$573,2,0)</f>
        <v>地理信息系统实习教程</v>
      </c>
      <c r="E140" s="14" t="str">
        <f>VLOOKUP(C140,'[1]教材征订 (发给教研室、加创业班)'!$C$2:$H$573,3,0)</f>
        <v>宋小冬</v>
      </c>
      <c r="F140" s="14" t="str">
        <f>VLOOKUP(C140,'[1]教材征订 (发给教研室、加创业班)'!$C$2:$H$573,4,0)</f>
        <v>科学出版社</v>
      </c>
      <c r="G140" s="14" t="str">
        <f>VLOOKUP(C140,'[1]教材征订 (发给教研室、加创业班)'!$C$2:$H$573,5,0)</f>
        <v>第三版</v>
      </c>
      <c r="H140" s="14" t="str">
        <f>VLOOKUP(C140,'[1]教材征订 (发给教研室、加创业班)'!$C$2:$H$573,6,0)</f>
        <v>ISBN：978703038671-7</v>
      </c>
      <c r="I140" s="59" t="str">
        <f t="shared" si="2"/>
        <v>2015级管理科学</v>
      </c>
      <c r="J140" s="7">
        <v>126</v>
      </c>
      <c r="K140" s="9" t="s">
        <v>318</v>
      </c>
      <c r="L140" s="7"/>
      <c r="M140" s="7"/>
      <c r="N140" s="7"/>
      <c r="P140" s="8">
        <v>20151306</v>
      </c>
      <c r="Q140" s="14" t="s">
        <v>91</v>
      </c>
      <c r="R140" s="14" t="s">
        <v>26</v>
      </c>
      <c r="S140" s="7" t="s">
        <v>27</v>
      </c>
      <c r="T140" s="14" t="s">
        <v>57</v>
      </c>
      <c r="U140" s="14" t="s">
        <v>29</v>
      </c>
      <c r="V140" s="14" t="s">
        <v>30</v>
      </c>
      <c r="W140" s="14" t="s">
        <v>31</v>
      </c>
      <c r="X140" s="14" t="s">
        <v>31</v>
      </c>
      <c r="Y140" s="14" t="s">
        <v>33</v>
      </c>
      <c r="Z140" s="14" t="s">
        <v>33</v>
      </c>
      <c r="AA140" s="14" t="s">
        <v>35</v>
      </c>
      <c r="AB140" s="7" t="s">
        <v>36</v>
      </c>
      <c r="AC140" s="7">
        <v>1</v>
      </c>
      <c r="AD140" s="7">
        <v>2</v>
      </c>
      <c r="AE140" s="24"/>
      <c r="AI140" s="15" t="s">
        <v>37</v>
      </c>
      <c r="AJ140" s="15" t="s">
        <v>38</v>
      </c>
      <c r="AK140" s="15" t="s">
        <v>39</v>
      </c>
      <c r="AL140" s="15" t="s">
        <v>40</v>
      </c>
      <c r="AM140">
        <v>2015</v>
      </c>
      <c r="AN140" t="s">
        <v>91</v>
      </c>
    </row>
    <row r="141" spans="1:40" ht="28.8">
      <c r="A141" s="7">
        <v>139</v>
      </c>
      <c r="B141" s="14" t="s">
        <v>319</v>
      </c>
      <c r="C141" s="14" t="s">
        <v>320</v>
      </c>
      <c r="D141" s="14" t="str">
        <f>VLOOKUP(C141,'[1]教材征订 (发给教研室、加创业班)'!$C$2:$H$573,2,0)</f>
        <v>交通工程总论</v>
      </c>
      <c r="E141" s="14" t="str">
        <f>VLOOKUP(C141,'[1]教材征订 (发给教研室、加创业班)'!$C$2:$H$573,3,0)</f>
        <v>徐吉谦</v>
      </c>
      <c r="F141" s="14" t="str">
        <f>VLOOKUP(C141,'[1]教材征订 (发给教研室、加创业班)'!$C$2:$H$573,4,0)</f>
        <v>人民交通出版社</v>
      </c>
      <c r="G141" s="14" t="str">
        <f>VLOOKUP(C141,'[1]教材征订 (发给教研室、加创业班)'!$C$2:$H$573,5,0)</f>
        <v>最新版</v>
      </c>
      <c r="H141" s="14" t="str">
        <f>VLOOKUP(C141,'[1]教材征订 (发给教研室、加创业班)'!$C$2:$H$573,6,0)</f>
        <v>ISBN:9787114072543</v>
      </c>
      <c r="I141" s="59" t="str">
        <f t="shared" si="2"/>
        <v>2016级管理科学</v>
      </c>
      <c r="J141" s="7">
        <v>130</v>
      </c>
      <c r="K141" s="9" t="s">
        <v>321</v>
      </c>
      <c r="L141" s="7"/>
      <c r="M141" s="7"/>
      <c r="N141" s="7"/>
      <c r="P141" s="16" t="s">
        <v>90</v>
      </c>
      <c r="Q141" s="14" t="s">
        <v>91</v>
      </c>
      <c r="R141" s="14" t="s">
        <v>26</v>
      </c>
      <c r="S141" s="7" t="s">
        <v>27</v>
      </c>
      <c r="T141" s="14" t="s">
        <v>28</v>
      </c>
      <c r="U141" s="14" t="s">
        <v>44</v>
      </c>
      <c r="V141" s="14" t="s">
        <v>30</v>
      </c>
      <c r="W141" s="14" t="s">
        <v>45</v>
      </c>
      <c r="X141" s="14" t="s">
        <v>45</v>
      </c>
      <c r="Y141" s="14" t="s">
        <v>33</v>
      </c>
      <c r="Z141" s="14" t="s">
        <v>33</v>
      </c>
      <c r="AA141" s="14" t="s">
        <v>46</v>
      </c>
      <c r="AB141" s="7" t="s">
        <v>36</v>
      </c>
      <c r="AC141" s="7">
        <v>1</v>
      </c>
      <c r="AD141" s="7">
        <v>2</v>
      </c>
      <c r="AE141" s="24"/>
      <c r="AI141" s="15" t="s">
        <v>47</v>
      </c>
      <c r="AJ141" s="15" t="s">
        <v>38</v>
      </c>
      <c r="AK141" s="15" t="s">
        <v>39</v>
      </c>
      <c r="AL141" s="15" t="s">
        <v>40</v>
      </c>
      <c r="AM141">
        <v>2016</v>
      </c>
      <c r="AN141" t="s">
        <v>91</v>
      </c>
    </row>
    <row r="142" spans="1:40" ht="28.8">
      <c r="A142" s="7">
        <v>140</v>
      </c>
      <c r="B142" s="14" t="s">
        <v>322</v>
      </c>
      <c r="C142" s="14" t="s">
        <v>323</v>
      </c>
      <c r="D142" s="14" t="str">
        <f>VLOOKUP(C142,'[1]教材征订 (发给教研室、加创业班)'!$C$2:$H$573,2,0)</f>
        <v>交通规划</v>
      </c>
      <c r="E142" s="14" t="str">
        <f>VLOOKUP(C142,'[1]教材征订 (发给教研室、加创业班)'!$C$2:$H$573,3,0)</f>
        <v>王炜</v>
      </c>
      <c r="F142" s="14" t="str">
        <f>VLOOKUP(C142,'[1]教材征订 (发给教研室、加创业班)'!$C$2:$H$573,4,0)</f>
        <v>人民交通出版社</v>
      </c>
      <c r="G142" s="14" t="str">
        <f>VLOOKUP(C142,'[1]教材征订 (发给教研室、加创业班)'!$C$2:$H$573,5,0)</f>
        <v>第一版</v>
      </c>
      <c r="H142" s="14" t="str">
        <f>VLOOKUP(C142,'[1]教材征订 (发给教研室、加创业班)'!$C$2:$H$573,6,0)</f>
        <v>9787114067259</v>
      </c>
      <c r="I142" s="59" t="str">
        <f t="shared" si="2"/>
        <v>2015级管理科学</v>
      </c>
      <c r="J142" s="7">
        <v>126</v>
      </c>
      <c r="K142" s="9" t="s">
        <v>324</v>
      </c>
      <c r="L142" s="7"/>
      <c r="M142" s="7"/>
      <c r="N142" s="7"/>
      <c r="P142" s="8">
        <v>20151306</v>
      </c>
      <c r="Q142" s="14" t="s">
        <v>91</v>
      </c>
      <c r="R142" s="14" t="s">
        <v>26</v>
      </c>
      <c r="S142" s="7" t="s">
        <v>27</v>
      </c>
      <c r="T142" s="14" t="s">
        <v>28</v>
      </c>
      <c r="U142" s="14" t="s">
        <v>44</v>
      </c>
      <c r="V142" s="14" t="s">
        <v>30</v>
      </c>
      <c r="W142" s="14" t="s">
        <v>45</v>
      </c>
      <c r="X142" s="14" t="s">
        <v>45</v>
      </c>
      <c r="Y142" s="14" t="s">
        <v>33</v>
      </c>
      <c r="Z142" s="14" t="s">
        <v>33</v>
      </c>
      <c r="AA142" s="14" t="s">
        <v>46</v>
      </c>
      <c r="AB142" s="7" t="s">
        <v>36</v>
      </c>
      <c r="AC142" s="7">
        <v>1</v>
      </c>
      <c r="AD142" s="7">
        <v>2</v>
      </c>
      <c r="AE142" s="24"/>
      <c r="AI142" s="15" t="s">
        <v>37</v>
      </c>
      <c r="AJ142" s="15" t="s">
        <v>38</v>
      </c>
      <c r="AK142" s="15" t="s">
        <v>39</v>
      </c>
      <c r="AL142" s="15" t="s">
        <v>40</v>
      </c>
      <c r="AM142">
        <v>2015</v>
      </c>
      <c r="AN142" t="s">
        <v>91</v>
      </c>
    </row>
    <row r="143" spans="1:40" ht="28.8">
      <c r="A143" s="7">
        <v>141</v>
      </c>
      <c r="B143" s="14" t="s">
        <v>325</v>
      </c>
      <c r="C143" s="14" t="s">
        <v>326</v>
      </c>
      <c r="D143" s="14" t="str">
        <f>VLOOKUP(C143,'[1]教材征订 (发给教研室、加创业班)'!$C$2:$H$573,2,0)</f>
        <v>交通管理与控制</v>
      </c>
      <c r="E143" s="14" t="str">
        <f>VLOOKUP(C143,'[1]教材征订 (发给教研室、加创业班)'!$C$2:$H$573,3,0)</f>
        <v>吴兵</v>
      </c>
      <c r="F143" s="14" t="str">
        <f>VLOOKUP(C143,'[1]教材征订 (发给教研室、加创业班)'!$C$2:$H$573,4,0)</f>
        <v>人民交通出版社</v>
      </c>
      <c r="G143" s="14" t="str">
        <f>VLOOKUP(C143,'[1]教材征订 (发给教研室、加创业班)'!$C$2:$H$573,5,0)</f>
        <v>第四版</v>
      </c>
      <c r="H143" s="14" t="str">
        <f>VLOOKUP(C143,'[1]教材征订 (发给教研室、加创业班)'!$C$2:$H$573,6,0)</f>
        <v>ISBN:978-7-114-07539-1</v>
      </c>
      <c r="I143" s="59" t="str">
        <f t="shared" si="2"/>
        <v>2016级管理科学</v>
      </c>
      <c r="J143" s="7">
        <v>130</v>
      </c>
      <c r="K143" s="9" t="s">
        <v>1233</v>
      </c>
      <c r="L143" s="7"/>
      <c r="M143" s="7"/>
      <c r="N143" s="7"/>
      <c r="P143" s="16" t="s">
        <v>90</v>
      </c>
      <c r="Q143" s="14" t="s">
        <v>91</v>
      </c>
      <c r="R143" s="14" t="s">
        <v>26</v>
      </c>
      <c r="S143" s="7" t="s">
        <v>27</v>
      </c>
      <c r="T143" s="14" t="s">
        <v>28</v>
      </c>
      <c r="U143" s="14" t="s">
        <v>29</v>
      </c>
      <c r="V143" s="14" t="s">
        <v>30</v>
      </c>
      <c r="W143" s="14" t="s">
        <v>31</v>
      </c>
      <c r="X143" s="14" t="s">
        <v>31</v>
      </c>
      <c r="Y143" s="14" t="s">
        <v>33</v>
      </c>
      <c r="Z143" s="14" t="s">
        <v>33</v>
      </c>
      <c r="AA143" s="14" t="s">
        <v>35</v>
      </c>
      <c r="AB143" s="7" t="s">
        <v>36</v>
      </c>
      <c r="AC143" s="7">
        <v>1</v>
      </c>
      <c r="AD143" s="7">
        <v>2</v>
      </c>
      <c r="AE143" s="24"/>
      <c r="AI143" s="15" t="s">
        <v>47</v>
      </c>
      <c r="AJ143" s="15" t="s">
        <v>38</v>
      </c>
      <c r="AK143" s="15" t="s">
        <v>39</v>
      </c>
      <c r="AL143" s="15" t="s">
        <v>40</v>
      </c>
      <c r="AM143">
        <v>2016</v>
      </c>
      <c r="AN143" t="s">
        <v>91</v>
      </c>
    </row>
    <row r="144" spans="1:40" ht="28.8">
      <c r="A144" s="7">
        <v>142</v>
      </c>
      <c r="B144" s="14" t="s">
        <v>327</v>
      </c>
      <c r="C144" s="14" t="s">
        <v>328</v>
      </c>
      <c r="D144" s="14" t="str">
        <f>VLOOKUP(C144,'[1]教材征订 (发给教研室、加创业班)'!$C$2:$H$573,2,0)</f>
        <v>不订教材(自备讲义)</v>
      </c>
      <c r="E144" s="14" t="str">
        <f>VLOOKUP(C144,'[1]教材征订 (发给教研室、加创业班)'!$C$2:$H$573,3,0)</f>
        <v>-</v>
      </c>
      <c r="F144" s="14" t="str">
        <f>VLOOKUP(C144,'[1]教材征订 (发给教研室、加创业班)'!$C$2:$H$573,4,0)</f>
        <v>-</v>
      </c>
      <c r="G144" s="14" t="str">
        <f>VLOOKUP(C144,'[1]教材征订 (发给教研室、加创业班)'!$C$2:$H$573,5,0)</f>
        <v>-</v>
      </c>
      <c r="H144" s="14" t="str">
        <f>VLOOKUP(C144,'[1]教材征订 (发给教研室、加创业班)'!$C$2:$H$573,6,0)</f>
        <v>-</v>
      </c>
      <c r="I144" s="59" t="str">
        <f t="shared" si="2"/>
        <v>2015级管理科学</v>
      </c>
      <c r="J144" s="7">
        <v>126</v>
      </c>
      <c r="K144" s="9" t="s">
        <v>300</v>
      </c>
      <c r="L144" s="7"/>
      <c r="M144" s="7"/>
      <c r="N144" s="7"/>
      <c r="P144" s="8">
        <v>20151306</v>
      </c>
      <c r="Q144" s="14" t="s">
        <v>91</v>
      </c>
      <c r="R144" s="14" t="s">
        <v>26</v>
      </c>
      <c r="S144" s="7" t="s">
        <v>27</v>
      </c>
      <c r="T144" s="14" t="s">
        <v>28</v>
      </c>
      <c r="U144" s="14" t="s">
        <v>44</v>
      </c>
      <c r="V144" s="14" t="s">
        <v>30</v>
      </c>
      <c r="W144" s="14" t="s">
        <v>45</v>
      </c>
      <c r="X144" s="14" t="s">
        <v>45</v>
      </c>
      <c r="Y144" s="14" t="s">
        <v>33</v>
      </c>
      <c r="Z144" s="14" t="s">
        <v>33</v>
      </c>
      <c r="AA144" s="14" t="s">
        <v>46</v>
      </c>
      <c r="AB144" s="7" t="s">
        <v>36</v>
      </c>
      <c r="AC144" s="7">
        <v>1</v>
      </c>
      <c r="AD144" s="7"/>
      <c r="AE144" s="24"/>
      <c r="AI144" s="15" t="s">
        <v>37</v>
      </c>
      <c r="AJ144" s="15" t="s">
        <v>38</v>
      </c>
      <c r="AK144" s="15" t="s">
        <v>39</v>
      </c>
      <c r="AL144" s="15" t="s">
        <v>40</v>
      </c>
      <c r="AM144">
        <v>2015</v>
      </c>
      <c r="AN144" t="s">
        <v>91</v>
      </c>
    </row>
    <row r="145" spans="1:40" ht="57.6">
      <c r="A145" s="7">
        <v>143</v>
      </c>
      <c r="B145" s="14" t="s">
        <v>329</v>
      </c>
      <c r="C145" s="14" t="s">
        <v>330</v>
      </c>
      <c r="D145" s="14" t="str">
        <f>VLOOKUP(C145,'[1]教材征订 (发给教研室、加创业班)'!$C$2:$H$573,2,0)</f>
        <v>结构力学</v>
      </c>
      <c r="E145" s="14" t="str">
        <f>VLOOKUP(C145,'[1]教材征订 (发给教研室、加创业班)'!$C$2:$H$573,3,0)</f>
        <v>现代交通远程教育教材编委会</v>
      </c>
      <c r="F145" s="14" t="str">
        <f>VLOOKUP(C145,'[1]教材征订 (发给教研室、加创业班)'!$C$2:$H$573,4,0)</f>
        <v>清华大学出版社；北京交通大学出版社</v>
      </c>
      <c r="G145" s="14" t="str">
        <f>VLOOKUP(C145,'[1]教材征订 (发给教研室、加创业班)'!$C$2:$H$573,5,0)</f>
        <v>第一版</v>
      </c>
      <c r="H145" s="14" t="str">
        <f>VLOOKUP(C145,'[1]教材征订 (发给教研室、加创业班)'!$C$2:$H$573,6,0)</f>
        <v>ISBN:7810828479</v>
      </c>
      <c r="I145" s="59" t="str">
        <f t="shared" si="2"/>
        <v>2016级管理科学</v>
      </c>
      <c r="J145" s="7">
        <v>130</v>
      </c>
      <c r="K145" s="9" t="s">
        <v>331</v>
      </c>
      <c r="L145" s="7"/>
      <c r="M145" s="7"/>
      <c r="N145" s="7"/>
      <c r="P145" s="16" t="s">
        <v>90</v>
      </c>
      <c r="Q145" s="14" t="s">
        <v>91</v>
      </c>
      <c r="R145" s="14" t="s">
        <v>26</v>
      </c>
      <c r="S145" s="7" t="s">
        <v>27</v>
      </c>
      <c r="T145" s="14" t="s">
        <v>28</v>
      </c>
      <c r="U145" s="14" t="s">
        <v>44</v>
      </c>
      <c r="V145" s="14" t="s">
        <v>30</v>
      </c>
      <c r="W145" s="14" t="s">
        <v>45</v>
      </c>
      <c r="X145" s="14" t="s">
        <v>45</v>
      </c>
      <c r="Y145" s="14" t="s">
        <v>33</v>
      </c>
      <c r="Z145" s="14" t="s">
        <v>33</v>
      </c>
      <c r="AA145" s="14" t="s">
        <v>46</v>
      </c>
      <c r="AB145" s="7" t="s">
        <v>36</v>
      </c>
      <c r="AC145" s="7">
        <v>1</v>
      </c>
      <c r="AD145" s="7"/>
      <c r="AE145" s="24"/>
      <c r="AI145" s="15" t="s">
        <v>47</v>
      </c>
      <c r="AJ145" s="15" t="s">
        <v>38</v>
      </c>
      <c r="AK145" s="15" t="s">
        <v>39</v>
      </c>
      <c r="AL145" s="15" t="s">
        <v>40</v>
      </c>
      <c r="AM145">
        <v>2016</v>
      </c>
      <c r="AN145" t="s">
        <v>91</v>
      </c>
    </row>
    <row r="146" spans="1:40" ht="28.8">
      <c r="A146" s="7">
        <v>144</v>
      </c>
      <c r="B146" s="14" t="s">
        <v>332</v>
      </c>
      <c r="C146" s="14" t="s">
        <v>333</v>
      </c>
      <c r="D146" s="14" t="str">
        <f>VLOOKUP(C146,'[1]教材征订 (发给教研室、加创业班)'!$C$2:$H$573,2,0)</f>
        <v>金融工程学</v>
      </c>
      <c r="E146" s="14" t="str">
        <f>VLOOKUP(C146,'[1]教材征订 (发给教研室、加创业班)'!$C$2:$H$573,3,0)</f>
        <v>孔刘柳、刁节文等</v>
      </c>
      <c r="F146" s="14" t="str">
        <f>VLOOKUP(C146,'[1]教材征订 (发给教研室、加创业班)'!$C$2:$H$573,4,0)</f>
        <v>上海财经大学出版社</v>
      </c>
      <c r="G146" s="14" t="str">
        <f>VLOOKUP(C146,'[1]教材征订 (发给教研室、加创业班)'!$C$2:$H$573,5,0)</f>
        <v>第一版</v>
      </c>
      <c r="H146" s="14" t="str">
        <f>VLOOKUP(C146,'[1]教材征订 (发给教研室、加创业班)'!$C$2:$H$573,6,0)</f>
        <v>ISBN:978-7-5642-2646-6</v>
      </c>
      <c r="I146" s="59" t="str">
        <f t="shared" si="2"/>
        <v>2016级工业工程</v>
      </c>
      <c r="J146" s="7">
        <v>50</v>
      </c>
      <c r="K146" s="9" t="s">
        <v>1234</v>
      </c>
      <c r="L146" s="7"/>
      <c r="M146" s="7"/>
      <c r="N146" s="7"/>
      <c r="P146" s="8">
        <v>20161309</v>
      </c>
      <c r="Q146" s="14" t="s">
        <v>62</v>
      </c>
      <c r="R146" s="14" t="s">
        <v>26</v>
      </c>
      <c r="S146" s="7" t="s">
        <v>27</v>
      </c>
      <c r="T146" s="14" t="s">
        <v>57</v>
      </c>
      <c r="U146" s="14" t="s">
        <v>29</v>
      </c>
      <c r="V146" s="14" t="s">
        <v>30</v>
      </c>
      <c r="W146" s="14" t="s">
        <v>31</v>
      </c>
      <c r="X146" s="14" t="s">
        <v>31</v>
      </c>
      <c r="Y146" s="14" t="s">
        <v>33</v>
      </c>
      <c r="Z146" s="14" t="s">
        <v>33</v>
      </c>
      <c r="AA146" s="14" t="s">
        <v>35</v>
      </c>
      <c r="AB146" s="7" t="s">
        <v>36</v>
      </c>
      <c r="AC146" s="7">
        <v>1</v>
      </c>
      <c r="AD146" s="7"/>
      <c r="AE146" s="24" t="s">
        <v>1072</v>
      </c>
      <c r="AI146" s="15" t="s">
        <v>47</v>
      </c>
      <c r="AJ146" s="15" t="s">
        <v>38</v>
      </c>
      <c r="AK146" s="15" t="s">
        <v>39</v>
      </c>
      <c r="AL146" s="15" t="s">
        <v>40</v>
      </c>
      <c r="AM146">
        <v>2016</v>
      </c>
      <c r="AN146" t="s">
        <v>62</v>
      </c>
    </row>
    <row r="147" spans="1:40" ht="28.8">
      <c r="A147" s="7">
        <v>145</v>
      </c>
      <c r="B147" s="80" t="s">
        <v>334</v>
      </c>
      <c r="C147" s="80" t="s">
        <v>335</v>
      </c>
      <c r="D147" s="80" t="str">
        <f>VLOOKUP(C147,'[1]教材征订 (发给教研室、加创业班)'!$C$2:$H$573,2,0)</f>
        <v>金融计算与建模：理论、算法与SAS程序</v>
      </c>
      <c r="E147" s="80" t="str">
        <f>VLOOKUP(C147,'[1]教材征订 (发给教研室、加创业班)'!$C$2:$H$573,3,0)</f>
        <v>朱世武</v>
      </c>
      <c r="F147" s="80" t="str">
        <f>VLOOKUP(C147,'[1]教材征订 (发给教研室、加创业班)'!$C$2:$H$573,4,0)</f>
        <v>清华大学出版社</v>
      </c>
      <c r="G147" s="80" t="str">
        <f>VLOOKUP(C147,'[1]教材征订 (发给教研室、加创业班)'!$C$2:$H$573,5,0)</f>
        <v>第一版</v>
      </c>
      <c r="H147" s="80" t="str">
        <f>VLOOKUP(C147,'[1]教材征订 (发给教研室、加创业班)'!$C$2:$H$573,6,0)</f>
        <v>ISBN：9787302156659</v>
      </c>
      <c r="I147" s="59" t="str">
        <f t="shared" si="2"/>
        <v>2015级管理科学</v>
      </c>
      <c r="J147" s="7">
        <v>126</v>
      </c>
      <c r="K147" s="9" t="s">
        <v>1235</v>
      </c>
      <c r="L147" s="7"/>
      <c r="M147" s="7"/>
      <c r="N147" s="7"/>
      <c r="P147" s="8">
        <v>20151306</v>
      </c>
      <c r="Q147" s="14" t="s">
        <v>91</v>
      </c>
      <c r="R147" s="14" t="s">
        <v>26</v>
      </c>
      <c r="S147" s="7" t="s">
        <v>27</v>
      </c>
      <c r="T147" s="14" t="s">
        <v>57</v>
      </c>
      <c r="U147" s="14" t="s">
        <v>44</v>
      </c>
      <c r="V147" s="14" t="s">
        <v>30</v>
      </c>
      <c r="W147" s="14" t="s">
        <v>45</v>
      </c>
      <c r="X147" s="14" t="s">
        <v>261</v>
      </c>
      <c r="Y147" s="14" t="s">
        <v>33</v>
      </c>
      <c r="Z147" s="14" t="s">
        <v>104</v>
      </c>
      <c r="AA147" s="14" t="s">
        <v>46</v>
      </c>
      <c r="AB147" s="7" t="s">
        <v>36</v>
      </c>
      <c r="AC147" s="72">
        <v>2</v>
      </c>
      <c r="AD147" s="7">
        <v>2</v>
      </c>
      <c r="AE147" s="24" t="s">
        <v>336</v>
      </c>
      <c r="AI147" s="15" t="s">
        <v>37</v>
      </c>
      <c r="AJ147" s="15" t="s">
        <v>38</v>
      </c>
      <c r="AK147" s="15" t="s">
        <v>39</v>
      </c>
      <c r="AL147" s="15" t="s">
        <v>40</v>
      </c>
      <c r="AM147">
        <v>2015</v>
      </c>
      <c r="AN147" t="s">
        <v>91</v>
      </c>
    </row>
    <row r="148" spans="1:40" ht="28.8">
      <c r="A148" s="7">
        <v>146</v>
      </c>
      <c r="B148" s="82"/>
      <c r="C148" s="82" t="s">
        <v>335</v>
      </c>
      <c r="D148" s="82" t="str">
        <f>VLOOKUP(C148,'[1]教材征订 (发给教研室、加创业班)'!$C$2:$H$573,2,0)</f>
        <v>金融计算与建模：理论、算法与SAS程序</v>
      </c>
      <c r="E148" s="82" t="str">
        <f>VLOOKUP(C148,'[1]教材征订 (发给教研室、加创业班)'!$C$2:$H$573,3,0)</f>
        <v>朱世武</v>
      </c>
      <c r="F148" s="82" t="str">
        <f>VLOOKUP(C148,'[1]教材征订 (发给教研室、加创业班)'!$C$2:$H$573,4,0)</f>
        <v>清华大学出版社</v>
      </c>
      <c r="G148" s="82" t="str">
        <f>VLOOKUP(C148,'[1]教材征订 (发给教研室、加创业班)'!$C$2:$H$573,5,0)</f>
        <v>第一版</v>
      </c>
      <c r="H148" s="82" t="str">
        <f>VLOOKUP(C148,'[1]教材征订 (发给教研室、加创业班)'!$C$2:$H$573,6,0)</f>
        <v>ISBN：9787302156659</v>
      </c>
      <c r="I148" s="59" t="str">
        <f t="shared" si="2"/>
        <v>2015级金融学</v>
      </c>
      <c r="J148" s="7">
        <v>116</v>
      </c>
      <c r="K148" s="9" t="s">
        <v>1073</v>
      </c>
      <c r="L148" s="7"/>
      <c r="M148" s="7"/>
      <c r="N148" s="7"/>
      <c r="P148" s="8">
        <v>20151304</v>
      </c>
      <c r="Q148" s="14" t="s">
        <v>43</v>
      </c>
      <c r="R148" s="14" t="s">
        <v>26</v>
      </c>
      <c r="S148" s="7" t="s">
        <v>27</v>
      </c>
      <c r="T148" s="14" t="s">
        <v>57</v>
      </c>
      <c r="U148" s="14" t="s">
        <v>44</v>
      </c>
      <c r="V148" s="14" t="s">
        <v>30</v>
      </c>
      <c r="W148" s="14" t="s">
        <v>45</v>
      </c>
      <c r="X148" s="14" t="s">
        <v>261</v>
      </c>
      <c r="Y148" s="14" t="s">
        <v>33</v>
      </c>
      <c r="Z148" s="14" t="s">
        <v>104</v>
      </c>
      <c r="AA148" s="14" t="s">
        <v>46</v>
      </c>
      <c r="AB148" s="7" t="s">
        <v>36</v>
      </c>
      <c r="AC148" s="74"/>
      <c r="AD148" s="7"/>
      <c r="AE148" s="24"/>
      <c r="AI148" s="15" t="s">
        <v>37</v>
      </c>
      <c r="AJ148" s="15" t="s">
        <v>38</v>
      </c>
      <c r="AK148" s="15" t="s">
        <v>39</v>
      </c>
      <c r="AL148" s="15" t="s">
        <v>40</v>
      </c>
      <c r="AM148">
        <v>2015</v>
      </c>
      <c r="AN148" t="s">
        <v>43</v>
      </c>
    </row>
    <row r="149" spans="1:40" ht="28.8">
      <c r="A149" s="7">
        <v>147</v>
      </c>
      <c r="B149" s="80" t="s">
        <v>337</v>
      </c>
      <c r="C149" s="80" t="s">
        <v>338</v>
      </c>
      <c r="D149" s="80" t="str">
        <f>VLOOKUP(C149,'[1]教材征订 (发给教研室、加创业班)'!$C$2:$H$573,2,0)</f>
        <v>期权、期货和其他衍生品（英文版）</v>
      </c>
      <c r="E149" s="80" t="str">
        <f>VLOOKUP(C149,'[1]教材征订 (发给教研室、加创业班)'!$C$2:$H$573,3,0)</f>
        <v>（加）赫尔</v>
      </c>
      <c r="F149" s="80" t="str">
        <f>VLOOKUP(C149,'[1]教材征订 (发给教研室、加创业班)'!$C$2:$H$573,4,0)</f>
        <v>清华大学出版社</v>
      </c>
      <c r="G149" s="80" t="str">
        <f>VLOOKUP(C149,'[1]教材征订 (发给教研室、加创业班)'!$C$2:$H$573,5,0)</f>
        <v>第七版</v>
      </c>
      <c r="H149" s="80" t="str">
        <f>VLOOKUP(C149,'[1]教材征订 (发给教研室、加创业班)'!$C$2:$H$573,6,0)</f>
        <v>ISBN:9787302258735</v>
      </c>
      <c r="I149" s="59" t="str">
        <f t="shared" si="2"/>
        <v>2015级税收学</v>
      </c>
      <c r="J149" s="7">
        <v>43</v>
      </c>
      <c r="K149" s="9" t="s">
        <v>1236</v>
      </c>
      <c r="L149" s="7"/>
      <c r="M149" s="7"/>
      <c r="N149" s="7"/>
      <c r="P149" s="8">
        <v>20151320</v>
      </c>
      <c r="Q149" s="14" t="s">
        <v>56</v>
      </c>
      <c r="R149" s="14" t="s">
        <v>26</v>
      </c>
      <c r="S149" s="7" t="s">
        <v>27</v>
      </c>
      <c r="T149" s="14" t="s">
        <v>28</v>
      </c>
      <c r="U149" s="14" t="s">
        <v>29</v>
      </c>
      <c r="V149" s="14" t="s">
        <v>30</v>
      </c>
      <c r="W149" s="14" t="s">
        <v>31</v>
      </c>
      <c r="X149" s="14" t="s">
        <v>31</v>
      </c>
      <c r="Y149" s="14" t="s">
        <v>33</v>
      </c>
      <c r="Z149" s="14" t="s">
        <v>33</v>
      </c>
      <c r="AA149" s="14" t="s">
        <v>35</v>
      </c>
      <c r="AB149" s="7" t="s">
        <v>36</v>
      </c>
      <c r="AC149" s="72">
        <v>2</v>
      </c>
      <c r="AD149" s="7"/>
      <c r="AE149" s="24" t="s">
        <v>1064</v>
      </c>
      <c r="AI149" s="15" t="s">
        <v>37</v>
      </c>
      <c r="AJ149" s="15" t="s">
        <v>38</v>
      </c>
      <c r="AK149" s="15" t="s">
        <v>39</v>
      </c>
      <c r="AL149" s="15" t="s">
        <v>40</v>
      </c>
      <c r="AM149">
        <v>2015</v>
      </c>
      <c r="AN149" t="s">
        <v>56</v>
      </c>
    </row>
    <row r="150" spans="1:40" ht="28.8">
      <c r="A150" s="7">
        <v>148</v>
      </c>
      <c r="B150" s="82"/>
      <c r="C150" s="82" t="s">
        <v>338</v>
      </c>
      <c r="D150" s="82" t="str">
        <f>VLOOKUP(C150,'[1]教材征订 (发给教研室、加创业班)'!$C$2:$H$573,2,0)</f>
        <v>期权、期货和其他衍生品（英文版）</v>
      </c>
      <c r="E150" s="82" t="str">
        <f>VLOOKUP(C150,'[1]教材征订 (发给教研室、加创业班)'!$C$2:$H$573,3,0)</f>
        <v>（加）赫尔</v>
      </c>
      <c r="F150" s="82" t="str">
        <f>VLOOKUP(C150,'[1]教材征订 (发给教研室、加创业班)'!$C$2:$H$573,4,0)</f>
        <v>清华大学出版社</v>
      </c>
      <c r="G150" s="82" t="str">
        <f>VLOOKUP(C150,'[1]教材征订 (发给教研室、加创业班)'!$C$2:$H$573,5,0)</f>
        <v>第七版</v>
      </c>
      <c r="H150" s="82" t="str">
        <f>VLOOKUP(C150,'[1]教材征订 (发给教研室、加创业班)'!$C$2:$H$573,6,0)</f>
        <v>ISBN:9787302258735</v>
      </c>
      <c r="I150" s="59" t="str">
        <f t="shared" si="2"/>
        <v>2016级金融学</v>
      </c>
      <c r="J150" s="7">
        <v>118</v>
      </c>
      <c r="K150" s="9" t="s">
        <v>1237</v>
      </c>
      <c r="L150" s="7"/>
      <c r="M150" s="7"/>
      <c r="N150" s="7"/>
      <c r="P150" s="8">
        <v>20161304</v>
      </c>
      <c r="Q150" s="14" t="s">
        <v>43</v>
      </c>
      <c r="R150" s="14" t="s">
        <v>26</v>
      </c>
      <c r="S150" s="7" t="s">
        <v>27</v>
      </c>
      <c r="T150" s="14" t="s">
        <v>28</v>
      </c>
      <c r="U150" s="14" t="s">
        <v>29</v>
      </c>
      <c r="V150" s="14" t="s">
        <v>30</v>
      </c>
      <c r="W150" s="14" t="s">
        <v>31</v>
      </c>
      <c r="X150" s="14" t="s">
        <v>31</v>
      </c>
      <c r="Y150" s="14" t="s">
        <v>33</v>
      </c>
      <c r="Z150" s="14" t="s">
        <v>33</v>
      </c>
      <c r="AA150" s="14" t="s">
        <v>35</v>
      </c>
      <c r="AB150" s="7" t="s">
        <v>36</v>
      </c>
      <c r="AC150" s="74"/>
      <c r="AD150" s="7"/>
      <c r="AE150" s="24" t="s">
        <v>1064</v>
      </c>
      <c r="AI150" s="15" t="s">
        <v>47</v>
      </c>
      <c r="AJ150" s="15" t="s">
        <v>38</v>
      </c>
      <c r="AK150" s="15" t="s">
        <v>39</v>
      </c>
      <c r="AL150" s="15" t="s">
        <v>40</v>
      </c>
      <c r="AM150">
        <v>2016</v>
      </c>
      <c r="AN150" t="s">
        <v>43</v>
      </c>
    </row>
    <row r="151" spans="1:40" ht="43.2">
      <c r="A151" s="7">
        <v>149</v>
      </c>
      <c r="B151" s="14" t="s">
        <v>339</v>
      </c>
      <c r="C151" s="14" t="s">
        <v>340</v>
      </c>
      <c r="D151" s="14" t="str">
        <f>VLOOKUP(C151,'[1]教材征订 (发给教研室、加创业班)'!$C$2:$H$573,2,0)</f>
        <v>不订教材(自备讲义)</v>
      </c>
      <c r="E151" s="14" t="str">
        <f>VLOOKUP(C151,'[1]教材征订 (发给教研室、加创业班)'!$C$2:$H$573,3,0)</f>
        <v>-</v>
      </c>
      <c r="F151" s="14" t="str">
        <f>VLOOKUP(C151,'[1]教材征订 (发给教研室、加创业班)'!$C$2:$H$573,4,0)</f>
        <v>-</v>
      </c>
      <c r="G151" s="14" t="str">
        <f>VLOOKUP(C151,'[1]教材征订 (发给教研室、加创业班)'!$C$2:$H$573,5,0)</f>
        <v>-</v>
      </c>
      <c r="H151" s="14" t="str">
        <f>VLOOKUP(C151,'[1]教材征订 (发给教研室、加创业班)'!$C$2:$H$573,6,0)</f>
        <v>-</v>
      </c>
      <c r="I151" s="59" t="str">
        <f t="shared" si="2"/>
        <v>2015级金融学</v>
      </c>
      <c r="J151" s="7">
        <v>116</v>
      </c>
      <c r="K151" s="9" t="s">
        <v>1238</v>
      </c>
      <c r="L151" s="7"/>
      <c r="M151" s="7"/>
      <c r="N151" s="7"/>
      <c r="P151" s="8">
        <v>20151304</v>
      </c>
      <c r="Q151" s="14" t="s">
        <v>43</v>
      </c>
      <c r="R151" s="14" t="s">
        <v>26</v>
      </c>
      <c r="S151" s="7" t="s">
        <v>27</v>
      </c>
      <c r="T151" s="14" t="s">
        <v>28</v>
      </c>
      <c r="U151" s="14" t="s">
        <v>29</v>
      </c>
      <c r="V151" s="14" t="s">
        <v>30</v>
      </c>
      <c r="W151" s="14" t="s">
        <v>31</v>
      </c>
      <c r="X151" s="14" t="s">
        <v>31</v>
      </c>
      <c r="Y151" s="14" t="s">
        <v>33</v>
      </c>
      <c r="Z151" s="14" t="s">
        <v>33</v>
      </c>
      <c r="AA151" s="14" t="s">
        <v>35</v>
      </c>
      <c r="AB151" s="7" t="s">
        <v>36</v>
      </c>
      <c r="AC151" s="7">
        <v>1</v>
      </c>
      <c r="AD151" s="33"/>
      <c r="AE151" s="34" t="s">
        <v>1069</v>
      </c>
      <c r="AI151" s="15" t="s">
        <v>37</v>
      </c>
      <c r="AJ151" s="15" t="s">
        <v>38</v>
      </c>
      <c r="AK151" s="15" t="s">
        <v>39</v>
      </c>
      <c r="AL151" s="15" t="s">
        <v>40</v>
      </c>
      <c r="AM151">
        <v>2015</v>
      </c>
      <c r="AN151" t="s">
        <v>43</v>
      </c>
    </row>
    <row r="152" spans="1:40" ht="43.2">
      <c r="A152" s="7">
        <v>150</v>
      </c>
      <c r="B152" s="14" t="s">
        <v>341</v>
      </c>
      <c r="C152" s="14" t="s">
        <v>342</v>
      </c>
      <c r="D152" s="14" t="str">
        <f>VLOOKUP(C152,'[1]教材征订 (发给教研室、加创业班)'!$C$2:$H$573,2,0)</f>
        <v>货币金融学（第四版）</v>
      </c>
      <c r="E152" s="14" t="str">
        <f>VLOOKUP(C152,'[1]教材征订 (发给教研室、加创业班)'!$C$2:$H$573,3,0)</f>
        <v>戴国强</v>
      </c>
      <c r="F152" s="14" t="str">
        <f>VLOOKUP(C152,'[1]教材征订 (发给教研室、加创业班)'!$C$2:$H$573,4,0)</f>
        <v>上海财经大学出版社</v>
      </c>
      <c r="G152" s="14">
        <f>VLOOKUP(C152,'[1]教材征订 (发给教研室、加创业班)'!$C$2:$H$573,5,0)</f>
        <v>0</v>
      </c>
      <c r="H152" s="14" t="str">
        <f>VLOOKUP(C152,'[1]教材征订 (发给教研室、加创业班)'!$C$2:$H$573,6,0)</f>
        <v>ISBN:978-7-5642-2791-31F.2791</v>
      </c>
      <c r="I152" s="59" t="str">
        <f t="shared" si="2"/>
        <v>2016级工商管理(中美合作)</v>
      </c>
      <c r="J152" s="7">
        <v>79</v>
      </c>
      <c r="K152" s="9" t="s">
        <v>1239</v>
      </c>
      <c r="L152" s="7"/>
      <c r="M152" s="7"/>
      <c r="N152" s="7"/>
      <c r="P152" s="8">
        <v>20161312</v>
      </c>
      <c r="Q152" s="14" t="s">
        <v>143</v>
      </c>
      <c r="R152" s="14" t="s">
        <v>144</v>
      </c>
      <c r="S152" s="7" t="s">
        <v>27</v>
      </c>
      <c r="T152" s="14" t="s">
        <v>28</v>
      </c>
      <c r="U152" s="14" t="s">
        <v>44</v>
      </c>
      <c r="V152" s="14" t="s">
        <v>30</v>
      </c>
      <c r="W152" s="14" t="s">
        <v>45</v>
      </c>
      <c r="X152" s="14" t="s">
        <v>45</v>
      </c>
      <c r="Y152" s="14" t="s">
        <v>33</v>
      </c>
      <c r="Z152" s="14" t="s">
        <v>33</v>
      </c>
      <c r="AA152" s="14" t="s">
        <v>46</v>
      </c>
      <c r="AB152" s="7" t="s">
        <v>36</v>
      </c>
      <c r="AC152" s="7">
        <v>1</v>
      </c>
      <c r="AD152" s="7">
        <v>2</v>
      </c>
      <c r="AE152" s="24"/>
      <c r="AI152" s="15" t="s">
        <v>47</v>
      </c>
      <c r="AJ152" s="15" t="s">
        <v>38</v>
      </c>
      <c r="AK152" s="15" t="s">
        <v>39</v>
      </c>
      <c r="AL152" s="15" t="s">
        <v>40</v>
      </c>
      <c r="AM152">
        <v>2016</v>
      </c>
      <c r="AN152" t="s">
        <v>143</v>
      </c>
    </row>
    <row r="153" spans="1:40" ht="43.2">
      <c r="A153" s="7">
        <v>151</v>
      </c>
      <c r="B153" s="14" t="s">
        <v>343</v>
      </c>
      <c r="C153" s="14" t="s">
        <v>344</v>
      </c>
      <c r="D153" s="14" t="str">
        <f>VLOOKUP(C153,'[1]教材征订 (发给教研室、加创业班)'!$C$2:$H$573,2,0)</f>
        <v>进出口贸易实务教程</v>
      </c>
      <c r="E153" s="14" t="str">
        <f>VLOOKUP(C153,'[1]教材征订 (发给教研室、加创业班)'!$C$2:$H$573,3,0)</f>
        <v>吴百福</v>
      </c>
      <c r="F153" s="14" t="str">
        <f>VLOOKUP(C153,'[1]教材征订 (发给教研室、加创业班)'!$C$2:$H$573,4,0)</f>
        <v>格致出版社</v>
      </c>
      <c r="G153" s="14" t="str">
        <f>VLOOKUP(C153,'[1]教材征订 (发给教研室、加创业班)'!$C$2:$H$573,5,0)</f>
        <v>第七版</v>
      </c>
      <c r="H153" s="14">
        <f>VLOOKUP(C153,'[1]教材征订 (发给教研室、加创业班)'!$C$2:$H$573,6,0)</f>
        <v>0</v>
      </c>
      <c r="I153" s="59" t="str">
        <f t="shared" si="2"/>
        <v>2015级工商管理(中美合作)</v>
      </c>
      <c r="J153" s="7">
        <v>76</v>
      </c>
      <c r="K153" s="9" t="s">
        <v>262</v>
      </c>
      <c r="L153" s="7"/>
      <c r="M153" s="7"/>
      <c r="N153" s="7"/>
      <c r="P153" s="8">
        <v>20151312</v>
      </c>
      <c r="Q153" s="14" t="s">
        <v>143</v>
      </c>
      <c r="R153" s="14" t="s">
        <v>26</v>
      </c>
      <c r="S153" s="7" t="s">
        <v>27</v>
      </c>
      <c r="T153" s="14" t="s">
        <v>57</v>
      </c>
      <c r="U153" s="14" t="s">
        <v>29</v>
      </c>
      <c r="V153" s="14" t="s">
        <v>30</v>
      </c>
      <c r="W153" s="14" t="s">
        <v>31</v>
      </c>
      <c r="X153" s="14" t="s">
        <v>31</v>
      </c>
      <c r="Y153" s="14" t="s">
        <v>33</v>
      </c>
      <c r="Z153" s="14" t="s">
        <v>33</v>
      </c>
      <c r="AA153" s="14" t="s">
        <v>35</v>
      </c>
      <c r="AB153" s="7" t="s">
        <v>36</v>
      </c>
      <c r="AC153" s="7">
        <v>1</v>
      </c>
      <c r="AD153" s="7">
        <v>2</v>
      </c>
      <c r="AE153" s="24"/>
      <c r="AI153" s="15" t="s">
        <v>37</v>
      </c>
      <c r="AJ153" s="15" t="s">
        <v>38</v>
      </c>
      <c r="AK153" s="15" t="s">
        <v>39</v>
      </c>
      <c r="AL153" s="15" t="s">
        <v>40</v>
      </c>
      <c r="AM153">
        <v>2015</v>
      </c>
      <c r="AN153" t="s">
        <v>143</v>
      </c>
    </row>
    <row r="154" spans="1:40" ht="28.8">
      <c r="A154" s="7">
        <v>152</v>
      </c>
      <c r="B154" s="80" t="s">
        <v>345</v>
      </c>
      <c r="C154" s="80" t="s">
        <v>346</v>
      </c>
      <c r="D154" s="80" t="str">
        <f>VLOOKUP(C154,'[1]教材征订 (发给教研室、加创业班)'!$C$2:$H$573,2,0)</f>
        <v>不订教材(自备讲义)</v>
      </c>
      <c r="E154" s="80" t="str">
        <f>VLOOKUP(C154,'[1]教材征订 (发给教研室、加创业班)'!$C$2:$H$573,3,0)</f>
        <v>-</v>
      </c>
      <c r="F154" s="80" t="str">
        <f>VLOOKUP(C154,'[1]教材征订 (发给教研室、加创业班)'!$C$2:$H$573,4,0)</f>
        <v>-</v>
      </c>
      <c r="G154" s="80" t="str">
        <f>VLOOKUP(C154,'[1]教材征订 (发给教研室、加创业班)'!$C$2:$H$573,5,0)</f>
        <v>-</v>
      </c>
      <c r="H154" s="80" t="str">
        <f>VLOOKUP(C154,'[1]教材征订 (发给教研室、加创业班)'!$C$2:$H$573,6,0)</f>
        <v>-</v>
      </c>
      <c r="I154" s="59" t="str">
        <f t="shared" si="2"/>
        <v>2015级工业工程</v>
      </c>
      <c r="J154" s="7">
        <v>81</v>
      </c>
      <c r="K154" s="71" t="s">
        <v>347</v>
      </c>
      <c r="L154" s="7"/>
      <c r="M154" s="7"/>
      <c r="N154" s="7"/>
      <c r="P154" s="8">
        <v>20151309</v>
      </c>
      <c r="Q154" s="14" t="s">
        <v>62</v>
      </c>
      <c r="R154" s="14" t="s">
        <v>26</v>
      </c>
      <c r="S154" s="7" t="s">
        <v>27</v>
      </c>
      <c r="T154" s="14" t="s">
        <v>57</v>
      </c>
      <c r="U154" s="14" t="s">
        <v>29</v>
      </c>
      <c r="V154" s="14" t="s">
        <v>30</v>
      </c>
      <c r="W154" s="14" t="s">
        <v>31</v>
      </c>
      <c r="X154" s="14" t="s">
        <v>31</v>
      </c>
      <c r="Y154" s="14" t="s">
        <v>33</v>
      </c>
      <c r="Z154" s="14" t="s">
        <v>33</v>
      </c>
      <c r="AA154" s="14" t="s">
        <v>35</v>
      </c>
      <c r="AB154" s="7" t="s">
        <v>36</v>
      </c>
      <c r="AC154" s="72">
        <v>1</v>
      </c>
      <c r="AD154" s="72" t="s">
        <v>73</v>
      </c>
      <c r="AE154" s="24"/>
      <c r="AI154" s="15" t="s">
        <v>37</v>
      </c>
      <c r="AJ154" s="15" t="s">
        <v>38</v>
      </c>
      <c r="AK154" s="15" t="s">
        <v>39</v>
      </c>
      <c r="AL154" s="15" t="s">
        <v>40</v>
      </c>
      <c r="AM154">
        <v>2015</v>
      </c>
      <c r="AN154" t="s">
        <v>62</v>
      </c>
    </row>
    <row r="155" spans="1:40" ht="28.8">
      <c r="A155" s="7">
        <v>153</v>
      </c>
      <c r="B155" s="82"/>
      <c r="C155" s="82" t="s">
        <v>346</v>
      </c>
      <c r="D155" s="82" t="str">
        <f>VLOOKUP(C155,'[1]教材征订 (发给教研室、加创业班)'!$C$2:$H$573,2,0)</f>
        <v>不订教材(自备讲义)</v>
      </c>
      <c r="E155" s="82" t="str">
        <f>VLOOKUP(C155,'[1]教材征订 (发给教研室、加创业班)'!$C$2:$H$573,3,0)</f>
        <v>-</v>
      </c>
      <c r="F155" s="82" t="str">
        <f>VLOOKUP(C155,'[1]教材征订 (发给教研室、加创业班)'!$C$2:$H$573,4,0)</f>
        <v>-</v>
      </c>
      <c r="G155" s="82" t="str">
        <f>VLOOKUP(C155,'[1]教材征订 (发给教研室、加创业班)'!$C$2:$H$573,5,0)</f>
        <v>-</v>
      </c>
      <c r="H155" s="82" t="str">
        <f>VLOOKUP(C155,'[1]教材征订 (发给教研室、加创业班)'!$C$2:$H$573,6,0)</f>
        <v>-</v>
      </c>
      <c r="I155" s="59" t="str">
        <f t="shared" si="2"/>
        <v>2015级管理科学</v>
      </c>
      <c r="J155" s="7">
        <v>126</v>
      </c>
      <c r="K155" s="71"/>
      <c r="L155" s="7"/>
      <c r="M155" s="7"/>
      <c r="N155" s="7"/>
      <c r="P155" s="8">
        <v>20151306</v>
      </c>
      <c r="Q155" s="14" t="s">
        <v>91</v>
      </c>
      <c r="R155" s="14" t="s">
        <v>26</v>
      </c>
      <c r="S155" s="7" t="s">
        <v>27</v>
      </c>
      <c r="T155" s="14" t="s">
        <v>57</v>
      </c>
      <c r="U155" s="14" t="s">
        <v>29</v>
      </c>
      <c r="V155" s="14" t="s">
        <v>30</v>
      </c>
      <c r="W155" s="14" t="s">
        <v>31</v>
      </c>
      <c r="X155" s="14" t="s">
        <v>31</v>
      </c>
      <c r="Y155" s="14" t="s">
        <v>33</v>
      </c>
      <c r="Z155" s="14" t="s">
        <v>33</v>
      </c>
      <c r="AA155" s="14" t="s">
        <v>35</v>
      </c>
      <c r="AB155" s="7" t="s">
        <v>36</v>
      </c>
      <c r="AC155" s="74"/>
      <c r="AD155" s="74"/>
      <c r="AE155" s="24"/>
      <c r="AI155" s="15" t="s">
        <v>37</v>
      </c>
      <c r="AJ155" s="15" t="s">
        <v>38</v>
      </c>
      <c r="AK155" s="15" t="s">
        <v>39</v>
      </c>
      <c r="AL155" s="15" t="s">
        <v>40</v>
      </c>
      <c r="AM155">
        <v>2015</v>
      </c>
      <c r="AN155" t="s">
        <v>91</v>
      </c>
    </row>
    <row r="156" spans="1:40" ht="28.8">
      <c r="A156" s="7">
        <v>154</v>
      </c>
      <c r="B156" s="80" t="s">
        <v>348</v>
      </c>
      <c r="C156" s="80" t="s">
        <v>349</v>
      </c>
      <c r="D156" s="80" t="str">
        <f>VLOOKUP(C156,'[1]教材征订 (发给教研室、加创业班)'!$C$2:$H$573,2,0)</f>
        <v>经济法教程</v>
      </c>
      <c r="E156" s="80" t="str">
        <f>VLOOKUP(C156,'[1]教材征订 (发给教研室、加创业班)'!$C$2:$H$573,3,0)</f>
        <v>张鹏群、鲁志昆、赵延波</v>
      </c>
      <c r="F156" s="80" t="str">
        <f>VLOOKUP(C156,'[1]教材征订 (发给教研室、加创业班)'!$C$2:$H$573,4,0)</f>
        <v>高等教育出版社</v>
      </c>
      <c r="G156" s="80" t="str">
        <f>VLOOKUP(C156,'[1]教材征订 (发给教研室、加创业班)'!$C$2:$H$573,5,0)</f>
        <v>最新版</v>
      </c>
      <c r="H156" s="80" t="str">
        <f>VLOOKUP(C156,'[1]教材征订 (发给教研室、加创业班)'!$C$2:$H$573,6,0)</f>
        <v>ISBN 978-7-5429-1173-5</v>
      </c>
      <c r="I156" s="59" t="str">
        <f t="shared" si="2"/>
        <v>2016级国际经济与贸易</v>
      </c>
      <c r="J156" s="7">
        <v>121</v>
      </c>
      <c r="K156" s="9" t="s">
        <v>1240</v>
      </c>
      <c r="L156" s="7"/>
      <c r="M156" s="7"/>
      <c r="N156" s="7"/>
      <c r="P156" s="8">
        <v>20161301</v>
      </c>
      <c r="Q156" s="14" t="s">
        <v>77</v>
      </c>
      <c r="R156" s="14" t="s">
        <v>26</v>
      </c>
      <c r="S156" s="7" t="s">
        <v>27</v>
      </c>
      <c r="T156" s="14" t="s">
        <v>28</v>
      </c>
      <c r="U156" s="14" t="s">
        <v>44</v>
      </c>
      <c r="V156" s="14" t="s">
        <v>30</v>
      </c>
      <c r="W156" s="14" t="s">
        <v>45</v>
      </c>
      <c r="X156" s="14" t="s">
        <v>45</v>
      </c>
      <c r="Y156" s="14" t="s">
        <v>33</v>
      </c>
      <c r="Z156" s="14" t="s">
        <v>33</v>
      </c>
      <c r="AA156" s="14" t="s">
        <v>46</v>
      </c>
      <c r="AB156" s="7" t="s">
        <v>36</v>
      </c>
      <c r="AC156" s="72">
        <v>4</v>
      </c>
      <c r="AD156" s="7" t="s">
        <v>350</v>
      </c>
      <c r="AE156" s="24"/>
      <c r="AI156" s="15" t="s">
        <v>47</v>
      </c>
      <c r="AJ156" s="15" t="s">
        <v>38</v>
      </c>
      <c r="AK156" s="15" t="s">
        <v>39</v>
      </c>
      <c r="AL156" s="15" t="s">
        <v>40</v>
      </c>
      <c r="AM156">
        <v>2016</v>
      </c>
      <c r="AN156" t="s">
        <v>77</v>
      </c>
    </row>
    <row r="157" spans="1:40" ht="28.8">
      <c r="A157" s="7">
        <v>155</v>
      </c>
      <c r="B157" s="82"/>
      <c r="C157" s="82" t="s">
        <v>349</v>
      </c>
      <c r="D157" s="82" t="str">
        <f>VLOOKUP(C157,'[1]教材征订 (发给教研室、加创业班)'!$C$2:$H$573,2,0)</f>
        <v>经济法教程</v>
      </c>
      <c r="E157" s="82" t="str">
        <f>VLOOKUP(C157,'[1]教材征订 (发给教研室、加创业班)'!$C$2:$H$573,3,0)</f>
        <v>张鹏群、鲁志昆、赵延波</v>
      </c>
      <c r="F157" s="82" t="str">
        <f>VLOOKUP(C157,'[1]教材征订 (发给教研室、加创业班)'!$C$2:$H$573,4,0)</f>
        <v>高等教育出版社</v>
      </c>
      <c r="G157" s="82" t="str">
        <f>VLOOKUP(C157,'[1]教材征订 (发给教研室、加创业班)'!$C$2:$H$573,5,0)</f>
        <v>最新版</v>
      </c>
      <c r="H157" s="82" t="str">
        <f>VLOOKUP(C157,'[1]教材征订 (发给教研室、加创业班)'!$C$2:$H$573,6,0)</f>
        <v>ISBN 978-7-5429-1173-5</v>
      </c>
      <c r="I157" s="59" t="str">
        <f t="shared" si="2"/>
        <v>2016级金融学</v>
      </c>
      <c r="J157" s="7">
        <v>118</v>
      </c>
      <c r="K157" s="9" t="s">
        <v>1241</v>
      </c>
      <c r="L157" s="7"/>
      <c r="M157" s="7"/>
      <c r="N157" s="7"/>
      <c r="P157" s="8">
        <v>20161304</v>
      </c>
      <c r="Q157" s="14" t="s">
        <v>43</v>
      </c>
      <c r="R157" s="14" t="s">
        <v>26</v>
      </c>
      <c r="S157" s="7" t="s">
        <v>27</v>
      </c>
      <c r="T157" s="14" t="s">
        <v>28</v>
      </c>
      <c r="U157" s="14" t="s">
        <v>44</v>
      </c>
      <c r="V157" s="14" t="s">
        <v>30</v>
      </c>
      <c r="W157" s="14" t="s">
        <v>45</v>
      </c>
      <c r="X157" s="14" t="s">
        <v>45</v>
      </c>
      <c r="Y157" s="14" t="s">
        <v>33</v>
      </c>
      <c r="Z157" s="14" t="s">
        <v>33</v>
      </c>
      <c r="AA157" s="14" t="s">
        <v>46</v>
      </c>
      <c r="AB157" s="7" t="s">
        <v>36</v>
      </c>
      <c r="AC157" s="74"/>
      <c r="AD157" s="7">
        <v>2</v>
      </c>
      <c r="AE157" s="24"/>
      <c r="AI157" s="15" t="s">
        <v>47</v>
      </c>
      <c r="AJ157" s="15" t="s">
        <v>38</v>
      </c>
      <c r="AK157" s="15" t="s">
        <v>39</v>
      </c>
      <c r="AL157" s="15" t="s">
        <v>40</v>
      </c>
      <c r="AM157">
        <v>2016</v>
      </c>
      <c r="AN157" t="s">
        <v>43</v>
      </c>
    </row>
    <row r="158" spans="1:40" ht="43.2">
      <c r="A158" s="7">
        <v>156</v>
      </c>
      <c r="B158" s="14" t="s">
        <v>351</v>
      </c>
      <c r="C158" s="14" t="s">
        <v>352</v>
      </c>
      <c r="D158" s="14" t="str">
        <f>VLOOKUP(C158,'[1]教材征订 (发给教研室、加创业班)'!$C$2:$H$573,2,0)</f>
        <v>经济控制论</v>
      </c>
      <c r="E158" s="14" t="str">
        <f>VLOOKUP(C158,'[1]教材征订 (发给教研室、加创业班)'!$C$2:$H$573,3,0)</f>
        <v>龚德恩</v>
      </c>
      <c r="F158" s="14" t="str">
        <f>VLOOKUP(C158,'[1]教材征订 (发给教研室、加创业班)'!$C$2:$H$573,4,0)</f>
        <v>高等教育出版社</v>
      </c>
      <c r="G158" s="14">
        <f>VLOOKUP(C158,'[1]教材征订 (发给教研室、加创业班)'!$C$2:$H$573,5,0)</f>
        <v>39814</v>
      </c>
      <c r="H158" s="14" t="str">
        <f>VLOOKUP(C158,'[1]教材征订 (发给教研室、加创业班)'!$C$2:$H$573,6,0)</f>
        <v>ISBN：978-7-04-024913-2</v>
      </c>
      <c r="I158" s="59" t="str">
        <f t="shared" si="2"/>
        <v>2016级管理科学</v>
      </c>
      <c r="J158" s="7">
        <v>130</v>
      </c>
      <c r="K158" s="9" t="s">
        <v>1242</v>
      </c>
      <c r="L158" s="7"/>
      <c r="M158" s="7"/>
      <c r="N158" s="7"/>
      <c r="P158" s="16" t="s">
        <v>90</v>
      </c>
      <c r="Q158" s="14" t="s">
        <v>91</v>
      </c>
      <c r="R158" s="14" t="s">
        <v>26</v>
      </c>
      <c r="S158" s="7" t="s">
        <v>27</v>
      </c>
      <c r="T158" s="14" t="s">
        <v>57</v>
      </c>
      <c r="U158" s="14" t="s">
        <v>29</v>
      </c>
      <c r="V158" s="14" t="s">
        <v>30</v>
      </c>
      <c r="W158" s="14" t="s">
        <v>31</v>
      </c>
      <c r="X158" s="14" t="s">
        <v>31</v>
      </c>
      <c r="Y158" s="14" t="s">
        <v>33</v>
      </c>
      <c r="Z158" s="14" t="s">
        <v>33</v>
      </c>
      <c r="AA158" s="14" t="s">
        <v>35</v>
      </c>
      <c r="AB158" s="7" t="s">
        <v>36</v>
      </c>
      <c r="AC158" s="7">
        <v>1</v>
      </c>
      <c r="AD158" s="7"/>
      <c r="AE158" s="24"/>
      <c r="AI158" s="15" t="s">
        <v>47</v>
      </c>
      <c r="AJ158" s="15" t="s">
        <v>38</v>
      </c>
      <c r="AK158" s="15" t="s">
        <v>39</v>
      </c>
      <c r="AL158" s="15" t="s">
        <v>40</v>
      </c>
      <c r="AM158">
        <v>2016</v>
      </c>
      <c r="AN158" t="s">
        <v>91</v>
      </c>
    </row>
    <row r="159" spans="1:40" ht="43.2">
      <c r="A159" s="7">
        <v>157</v>
      </c>
      <c r="B159" s="80" t="s">
        <v>353</v>
      </c>
      <c r="C159" s="80" t="s">
        <v>354</v>
      </c>
      <c r="D159" s="80" t="str">
        <f>VLOOKUP(C159,'[1]教材征订 (发给教研室、加创业班)'!$C$2:$H$573,2,0)</f>
        <v>国际贸易地理</v>
      </c>
      <c r="E159" s="80" t="str">
        <f>VLOOKUP(C159,'[1]教材征订 (发给教研室、加创业班)'!$C$2:$H$573,3,0)</f>
        <v>竺仙如</v>
      </c>
      <c r="F159" s="80" t="str">
        <f>VLOOKUP(C159,'[1]教材征订 (发给教研室、加创业班)'!$C$2:$H$573,4,0)</f>
        <v>中国商务出版社</v>
      </c>
      <c r="G159" s="80" t="str">
        <f>VLOOKUP(C159,'[1]教材征订 (发给教研室、加创业班)'!$C$2:$H$573,5,0)</f>
        <v>第六版</v>
      </c>
      <c r="H159" s="80" t="str">
        <f>VLOOKUP(C159,'[1]教材征订 (发给教研室、加创业班)'!$C$2:$H$573,6,0)</f>
        <v>ISBN：7510301254</v>
      </c>
      <c r="I159" s="59" t="str">
        <f t="shared" si="2"/>
        <v>2016级工商管理(中美合作)</v>
      </c>
      <c r="J159" s="7">
        <v>79</v>
      </c>
      <c r="K159" s="9" t="s">
        <v>355</v>
      </c>
      <c r="L159" s="7"/>
      <c r="M159" s="7"/>
      <c r="N159" s="7"/>
      <c r="P159" s="8">
        <v>20161312</v>
      </c>
      <c r="Q159" s="14" t="s">
        <v>143</v>
      </c>
      <c r="R159" s="14" t="s">
        <v>26</v>
      </c>
      <c r="S159" s="7" t="s">
        <v>27</v>
      </c>
      <c r="T159" s="14" t="s">
        <v>57</v>
      </c>
      <c r="U159" s="14" t="s">
        <v>29</v>
      </c>
      <c r="V159" s="14" t="s">
        <v>30</v>
      </c>
      <c r="W159" s="14" t="s">
        <v>31</v>
      </c>
      <c r="X159" s="14" t="s">
        <v>31</v>
      </c>
      <c r="Y159" s="14" t="s">
        <v>33</v>
      </c>
      <c r="Z159" s="14" t="s">
        <v>33</v>
      </c>
      <c r="AA159" s="14" t="s">
        <v>35</v>
      </c>
      <c r="AB159" s="7" t="s">
        <v>36</v>
      </c>
      <c r="AC159" s="7">
        <v>1</v>
      </c>
      <c r="AD159" s="7">
        <v>2</v>
      </c>
      <c r="AE159" s="24"/>
      <c r="AI159" s="15" t="s">
        <v>47</v>
      </c>
      <c r="AJ159" s="15" t="s">
        <v>38</v>
      </c>
      <c r="AK159" s="15" t="s">
        <v>39</v>
      </c>
      <c r="AL159" s="15" t="s">
        <v>40</v>
      </c>
      <c r="AM159">
        <v>2016</v>
      </c>
      <c r="AN159" t="s">
        <v>143</v>
      </c>
    </row>
    <row r="160" spans="1:40" ht="28.8">
      <c r="A160" s="7">
        <v>158</v>
      </c>
      <c r="B160" s="82"/>
      <c r="C160" s="82" t="s">
        <v>354</v>
      </c>
      <c r="D160" s="82" t="str">
        <f>VLOOKUP(C160,'[1]教材征订 (发给教研室、加创业班)'!$C$2:$H$573,2,0)</f>
        <v>国际贸易地理</v>
      </c>
      <c r="E160" s="82" t="str">
        <f>VLOOKUP(C160,'[1]教材征订 (发给教研室、加创业班)'!$C$2:$H$573,3,0)</f>
        <v>竺仙如</v>
      </c>
      <c r="F160" s="82" t="str">
        <f>VLOOKUP(C160,'[1]教材征订 (发给教研室、加创业班)'!$C$2:$H$573,4,0)</f>
        <v>中国商务出版社</v>
      </c>
      <c r="G160" s="82" t="str">
        <f>VLOOKUP(C160,'[1]教材征订 (发给教研室、加创业班)'!$C$2:$H$573,5,0)</f>
        <v>第六版</v>
      </c>
      <c r="H160" s="82" t="str">
        <f>VLOOKUP(C160,'[1]教材征订 (发给教研室、加创业班)'!$C$2:$H$573,6,0)</f>
        <v>ISBN：7510301254</v>
      </c>
      <c r="I160" s="59" t="str">
        <f t="shared" si="2"/>
        <v>2016级国际经济与贸易</v>
      </c>
      <c r="J160" s="7">
        <v>121</v>
      </c>
      <c r="K160" s="9" t="s">
        <v>355</v>
      </c>
      <c r="L160" s="7"/>
      <c r="M160" s="7"/>
      <c r="N160" s="7"/>
      <c r="P160" s="8">
        <v>20161301</v>
      </c>
      <c r="Q160" s="14" t="s">
        <v>77</v>
      </c>
      <c r="R160" s="14" t="s">
        <v>26</v>
      </c>
      <c r="S160" s="7" t="s">
        <v>27</v>
      </c>
      <c r="T160" s="14" t="s">
        <v>57</v>
      </c>
      <c r="U160" s="14" t="s">
        <v>29</v>
      </c>
      <c r="V160" s="14" t="s">
        <v>30</v>
      </c>
      <c r="W160" s="14" t="s">
        <v>31</v>
      </c>
      <c r="X160" s="14" t="s">
        <v>31</v>
      </c>
      <c r="Y160" s="14" t="s">
        <v>33</v>
      </c>
      <c r="Z160" s="14" t="s">
        <v>33</v>
      </c>
      <c r="AA160" s="14" t="s">
        <v>35</v>
      </c>
      <c r="AB160" s="7" t="s">
        <v>36</v>
      </c>
      <c r="AC160" s="7">
        <v>1</v>
      </c>
      <c r="AD160" s="7">
        <v>2</v>
      </c>
      <c r="AE160" s="24"/>
      <c r="AI160" s="15" t="s">
        <v>47</v>
      </c>
      <c r="AJ160" s="15" t="s">
        <v>38</v>
      </c>
      <c r="AK160" s="15" t="s">
        <v>39</v>
      </c>
      <c r="AL160" s="15" t="s">
        <v>40</v>
      </c>
      <c r="AM160">
        <v>2016</v>
      </c>
      <c r="AN160" t="s">
        <v>77</v>
      </c>
    </row>
    <row r="161" spans="1:40" ht="43.2">
      <c r="A161" s="7">
        <v>159</v>
      </c>
      <c r="B161" s="14" t="s">
        <v>356</v>
      </c>
      <c r="C161" s="14" t="s">
        <v>357</v>
      </c>
      <c r="D161" s="14" t="str">
        <f>VLOOKUP(C161,'[1]教材征订 (发给教研室、加创业班)'!$C$2:$H$573,2,0)</f>
        <v>不订教材(自备讲义)</v>
      </c>
      <c r="E161" s="14" t="str">
        <f>VLOOKUP(C161,'[1]教材征订 (发给教研室、加创业班)'!$C$2:$H$573,3,0)</f>
        <v>-</v>
      </c>
      <c r="F161" s="14" t="str">
        <f>VLOOKUP(C161,'[1]教材征订 (发给教研室、加创业班)'!$C$2:$H$573,4,0)</f>
        <v>-</v>
      </c>
      <c r="G161" s="14" t="str">
        <f>VLOOKUP(C161,'[1]教材征订 (发给教研室、加创业班)'!$C$2:$H$573,5,0)</f>
        <v>-</v>
      </c>
      <c r="H161" s="14" t="str">
        <f>VLOOKUP(C161,'[1]教材征订 (发给教研室、加创业班)'!$C$2:$H$573,6,0)</f>
        <v>-</v>
      </c>
      <c r="I161" s="59" t="str">
        <f t="shared" si="2"/>
        <v>2016级国际经济与贸易</v>
      </c>
      <c r="J161" s="7">
        <v>121</v>
      </c>
      <c r="K161" s="9" t="s">
        <v>358</v>
      </c>
      <c r="L161" s="7"/>
      <c r="M161" s="7"/>
      <c r="N161" s="7"/>
      <c r="P161" s="8">
        <v>20161301</v>
      </c>
      <c r="Q161" s="14" t="s">
        <v>77</v>
      </c>
      <c r="R161" s="14" t="s">
        <v>26</v>
      </c>
      <c r="S161" s="7" t="s">
        <v>27</v>
      </c>
      <c r="T161" s="14" t="s">
        <v>57</v>
      </c>
      <c r="U161" s="14" t="s">
        <v>29</v>
      </c>
      <c r="V161" s="14" t="s">
        <v>30</v>
      </c>
      <c r="W161" s="14" t="s">
        <v>31</v>
      </c>
      <c r="X161" s="14" t="s">
        <v>31</v>
      </c>
      <c r="Y161" s="14" t="s">
        <v>33</v>
      </c>
      <c r="Z161" s="14" t="s">
        <v>33</v>
      </c>
      <c r="AA161" s="14" t="s">
        <v>35</v>
      </c>
      <c r="AB161" s="7" t="s">
        <v>36</v>
      </c>
      <c r="AC161" s="7">
        <v>1</v>
      </c>
      <c r="AD161" s="7">
        <v>2</v>
      </c>
      <c r="AE161" s="24"/>
      <c r="AI161" s="15" t="s">
        <v>47</v>
      </c>
      <c r="AJ161" s="15" t="s">
        <v>38</v>
      </c>
      <c r="AK161" s="15" t="s">
        <v>39</v>
      </c>
      <c r="AL161" s="15" t="s">
        <v>40</v>
      </c>
      <c r="AM161">
        <v>2016</v>
      </c>
      <c r="AN161" t="s">
        <v>77</v>
      </c>
    </row>
    <row r="162" spans="1:40" ht="43.2">
      <c r="A162" s="7">
        <v>160</v>
      </c>
      <c r="B162" s="14" t="s">
        <v>359</v>
      </c>
      <c r="C162" s="14" t="s">
        <v>360</v>
      </c>
      <c r="D162" s="14" t="str">
        <f>VLOOKUP(C162,'[1]教材征订 (发给教研室、加创业班)'!$C$2:$H$573,2,0)</f>
        <v>不订教材(自备讲义)</v>
      </c>
      <c r="E162" s="14" t="str">
        <f>VLOOKUP(C162,'[1]教材征订 (发给教研室、加创业班)'!$C$2:$H$573,3,0)</f>
        <v>-</v>
      </c>
      <c r="F162" s="14" t="str">
        <f>VLOOKUP(C162,'[1]教材征订 (发给教研室、加创业班)'!$C$2:$H$573,4,0)</f>
        <v>-</v>
      </c>
      <c r="G162" s="14" t="str">
        <f>VLOOKUP(C162,'[1]教材征订 (发给教研室、加创业班)'!$C$2:$H$573,5,0)</f>
        <v>-</v>
      </c>
      <c r="H162" s="14" t="str">
        <f>VLOOKUP(C162,'[1]教材征订 (发给教研室、加创业班)'!$C$2:$H$573,6,0)</f>
        <v>-</v>
      </c>
      <c r="I162" s="59" t="str">
        <f t="shared" si="2"/>
        <v>2015级国际经济与贸易</v>
      </c>
      <c r="J162" s="7">
        <v>113</v>
      </c>
      <c r="K162" s="9" t="s">
        <v>358</v>
      </c>
      <c r="L162" s="7"/>
      <c r="M162" s="7"/>
      <c r="N162" s="7"/>
      <c r="P162" s="8">
        <v>20151301</v>
      </c>
      <c r="Q162" s="14" t="s">
        <v>77</v>
      </c>
      <c r="R162" s="14" t="s">
        <v>26</v>
      </c>
      <c r="S162" s="7" t="s">
        <v>27</v>
      </c>
      <c r="T162" s="14" t="s">
        <v>57</v>
      </c>
      <c r="U162" s="14" t="s">
        <v>29</v>
      </c>
      <c r="V162" s="14" t="s">
        <v>30</v>
      </c>
      <c r="W162" s="14" t="s">
        <v>31</v>
      </c>
      <c r="X162" s="14" t="s">
        <v>31</v>
      </c>
      <c r="Y162" s="14" t="s">
        <v>33</v>
      </c>
      <c r="Z162" s="14" t="s">
        <v>33</v>
      </c>
      <c r="AA162" s="14" t="s">
        <v>35</v>
      </c>
      <c r="AB162" s="7" t="s">
        <v>36</v>
      </c>
      <c r="AC162" s="7">
        <v>1</v>
      </c>
      <c r="AD162" s="7">
        <v>2</v>
      </c>
      <c r="AE162" s="24"/>
      <c r="AI162" s="15" t="s">
        <v>37</v>
      </c>
      <c r="AJ162" s="15" t="s">
        <v>38</v>
      </c>
      <c r="AK162" s="15" t="s">
        <v>39</v>
      </c>
      <c r="AL162" s="15" t="s">
        <v>40</v>
      </c>
      <c r="AM162">
        <v>2015</v>
      </c>
      <c r="AN162" t="s">
        <v>77</v>
      </c>
    </row>
    <row r="163" spans="1:40" ht="43.2">
      <c r="A163" s="7">
        <v>161</v>
      </c>
      <c r="B163" s="14" t="s">
        <v>361</v>
      </c>
      <c r="C163" s="14" t="s">
        <v>362</v>
      </c>
      <c r="D163" s="14" t="str">
        <f>VLOOKUP(C163,'[1]教材征订 (发给教研室、加创业班)'!$C$2:$H$573,2,0)</f>
        <v>决策支持系统</v>
      </c>
      <c r="E163" s="14" t="str">
        <f>VLOOKUP(C163,'[1]教材征订 (发给教研室、加创业班)'!$C$2:$H$573,3,0)</f>
        <v>李欣苗</v>
      </c>
      <c r="F163" s="14" t="str">
        <f>VLOOKUP(C163,'[1]教材征订 (发给教研室、加创业班)'!$C$2:$H$573,4,0)</f>
        <v>清华大学出版社</v>
      </c>
      <c r="G163" s="14" t="str">
        <f>VLOOKUP(C163,'[1]教材征订 (发给教研室、加创业班)'!$C$2:$H$573,5,0)</f>
        <v>2012年</v>
      </c>
      <c r="H163" s="14" t="str">
        <f>VLOOKUP(C163,'[1]教材征订 (发给教研室、加创业班)'!$C$2:$H$573,6,0)</f>
        <v>-</v>
      </c>
      <c r="I163" s="59" t="str">
        <f t="shared" si="2"/>
        <v>2015级信息管理与信息系统</v>
      </c>
      <c r="J163" s="7">
        <v>76</v>
      </c>
      <c r="K163" s="62" t="s">
        <v>1243</v>
      </c>
      <c r="L163" s="7"/>
      <c r="M163" s="7"/>
      <c r="N163" s="7"/>
      <c r="P163" s="8">
        <v>20151307</v>
      </c>
      <c r="Q163" s="14" t="s">
        <v>25</v>
      </c>
      <c r="R163" s="14" t="s">
        <v>26</v>
      </c>
      <c r="S163" s="7" t="s">
        <v>27</v>
      </c>
      <c r="T163" s="14" t="s">
        <v>57</v>
      </c>
      <c r="U163" s="14" t="s">
        <v>29</v>
      </c>
      <c r="V163" s="14" t="s">
        <v>30</v>
      </c>
      <c r="W163" s="14" t="s">
        <v>31</v>
      </c>
      <c r="X163" s="14" t="s">
        <v>224</v>
      </c>
      <c r="Y163" s="14" t="s">
        <v>33</v>
      </c>
      <c r="Z163" s="14" t="s">
        <v>116</v>
      </c>
      <c r="AA163" s="14" t="s">
        <v>35</v>
      </c>
      <c r="AB163" s="7" t="s">
        <v>36</v>
      </c>
      <c r="AC163" s="7">
        <v>1</v>
      </c>
      <c r="AD163" s="19"/>
      <c r="AE163" s="28" t="s">
        <v>1082</v>
      </c>
      <c r="AF163" s="32">
        <v>1</v>
      </c>
      <c r="AI163" s="15" t="s">
        <v>37</v>
      </c>
      <c r="AJ163" s="15" t="s">
        <v>38</v>
      </c>
      <c r="AK163" s="15" t="s">
        <v>39</v>
      </c>
      <c r="AL163" s="15" t="s">
        <v>40</v>
      </c>
      <c r="AM163">
        <v>2015</v>
      </c>
      <c r="AN163" t="s">
        <v>25</v>
      </c>
    </row>
    <row r="164" spans="1:40" ht="49.8" customHeight="1">
      <c r="A164" s="7">
        <v>162</v>
      </c>
      <c r="B164" s="14" t="s">
        <v>363</v>
      </c>
      <c r="C164" s="14" t="s">
        <v>364</v>
      </c>
      <c r="D164" s="14" t="str">
        <f>VLOOKUP(C164,'[1]教材征订 (发给教研室、加创业班)'!$C$2:$H$573,2,0)</f>
        <v>跨国公司经营与管理</v>
      </c>
      <c r="E164" s="14" t="str">
        <f>VLOOKUP(C164,'[1]教材征订 (发给教研室、加创业班)'!$C$2:$H$573,3,0)</f>
        <v>任永菊</v>
      </c>
      <c r="F164" s="14" t="str">
        <f>VLOOKUP(C164,'[1]教材征订 (发给教研室、加创业班)'!$C$2:$H$573,4,0)</f>
        <v>东北财经大学出版社</v>
      </c>
      <c r="G164" s="14" t="str">
        <f>VLOOKUP(C164,'[1]教材征订 (发给教研室、加创业班)'!$C$2:$H$573,5,0)</f>
        <v>第二版</v>
      </c>
      <c r="H164" s="14">
        <f>VLOOKUP(C164,'[1]教材征订 (发给教研室、加创业班)'!$C$2:$H$573,6,0)</f>
        <v>0</v>
      </c>
      <c r="I164" s="59" t="str">
        <f t="shared" si="2"/>
        <v>2015级国际经济与贸易</v>
      </c>
      <c r="J164" s="7">
        <v>113</v>
      </c>
      <c r="K164" s="9" t="s">
        <v>265</v>
      </c>
      <c r="L164" s="7"/>
      <c r="M164" s="7"/>
      <c r="N164" s="7"/>
      <c r="P164" s="8">
        <v>20151301</v>
      </c>
      <c r="Q164" s="14" t="s">
        <v>77</v>
      </c>
      <c r="R164" s="14" t="s">
        <v>26</v>
      </c>
      <c r="S164" s="7" t="s">
        <v>27</v>
      </c>
      <c r="T164" s="14" t="s">
        <v>28</v>
      </c>
      <c r="U164" s="14" t="s">
        <v>29</v>
      </c>
      <c r="V164" s="14" t="s">
        <v>30</v>
      </c>
      <c r="W164" s="14" t="s">
        <v>31</v>
      </c>
      <c r="X164" s="14" t="s">
        <v>31</v>
      </c>
      <c r="Y164" s="14" t="s">
        <v>33</v>
      </c>
      <c r="Z164" s="14" t="s">
        <v>33</v>
      </c>
      <c r="AA164" s="14" t="s">
        <v>35</v>
      </c>
      <c r="AB164" s="7" t="s">
        <v>36</v>
      </c>
      <c r="AC164" s="7">
        <v>1</v>
      </c>
      <c r="AD164" s="7">
        <v>2</v>
      </c>
      <c r="AE164" s="24"/>
      <c r="AI164" s="15" t="s">
        <v>37</v>
      </c>
      <c r="AJ164" s="15" t="s">
        <v>38</v>
      </c>
      <c r="AK164" s="15" t="s">
        <v>39</v>
      </c>
      <c r="AL164" s="15" t="s">
        <v>40</v>
      </c>
      <c r="AM164">
        <v>2015</v>
      </c>
      <c r="AN164" t="s">
        <v>77</v>
      </c>
    </row>
    <row r="165" spans="1:40" ht="49.8" customHeight="1">
      <c r="A165" s="7">
        <v>163</v>
      </c>
      <c r="B165" s="14" t="s">
        <v>365</v>
      </c>
      <c r="C165" s="14" t="s">
        <v>366</v>
      </c>
      <c r="D165" s="14" t="str">
        <f>VLOOKUP(C165,'[1]教材征订 (发给教研室、加创业班)'!$C$2:$H$573,2,0)</f>
        <v>路基路面工程</v>
      </c>
      <c r="E165" s="14" t="str">
        <f>VLOOKUP(C165,'[1]教材征订 (发给教研室、加创业班)'!$C$2:$H$573,3,0)</f>
        <v>邓学钧</v>
      </c>
      <c r="F165" s="14" t="str">
        <f>VLOOKUP(C165,'[1]教材征订 (发给教研室、加创业班)'!$C$2:$H$573,4,0)</f>
        <v>人民交通出版社</v>
      </c>
      <c r="G165" s="14" t="str">
        <f>VLOOKUP(C165,'[1]教材征订 (发给教研室、加创业班)'!$C$2:$H$573,5,0)</f>
        <v>第三版</v>
      </c>
      <c r="H165" s="14" t="str">
        <f>VLOOKUP(C165,'[1]教材征订 (发给教研室、加创业班)'!$C$2:$H$573,6,0)</f>
        <v>9787114070431</v>
      </c>
      <c r="I165" s="59" t="str">
        <f t="shared" si="2"/>
        <v>2015级管理科学</v>
      </c>
      <c r="J165" s="7">
        <v>126</v>
      </c>
      <c r="K165" s="9" t="s">
        <v>367</v>
      </c>
      <c r="L165" s="7"/>
      <c r="M165" s="7"/>
      <c r="N165" s="7"/>
      <c r="P165" s="8">
        <v>20151306</v>
      </c>
      <c r="Q165" s="14" t="s">
        <v>91</v>
      </c>
      <c r="R165" s="14" t="s">
        <v>26</v>
      </c>
      <c r="S165" s="7" t="s">
        <v>27</v>
      </c>
      <c r="T165" s="14" t="s">
        <v>28</v>
      </c>
      <c r="U165" s="14" t="s">
        <v>44</v>
      </c>
      <c r="V165" s="14" t="s">
        <v>30</v>
      </c>
      <c r="W165" s="14" t="s">
        <v>45</v>
      </c>
      <c r="X165" s="14" t="s">
        <v>45</v>
      </c>
      <c r="Y165" s="14" t="s">
        <v>33</v>
      </c>
      <c r="Z165" s="14" t="s">
        <v>33</v>
      </c>
      <c r="AA165" s="14" t="s">
        <v>46</v>
      </c>
      <c r="AB165" s="7" t="s">
        <v>36</v>
      </c>
      <c r="AC165" s="7">
        <v>1</v>
      </c>
      <c r="AD165" s="7">
        <v>2</v>
      </c>
      <c r="AE165" s="24"/>
      <c r="AI165" s="15" t="s">
        <v>37</v>
      </c>
      <c r="AJ165" s="15" t="s">
        <v>38</v>
      </c>
      <c r="AK165" s="15" t="s">
        <v>39</v>
      </c>
      <c r="AL165" s="15" t="s">
        <v>40</v>
      </c>
      <c r="AM165">
        <v>2015</v>
      </c>
      <c r="AN165" t="s">
        <v>91</v>
      </c>
    </row>
    <row r="166" spans="1:40" ht="49.8" customHeight="1">
      <c r="A166" s="7">
        <v>164</v>
      </c>
      <c r="B166" s="14" t="s">
        <v>368</v>
      </c>
      <c r="C166" s="14" t="s">
        <v>369</v>
      </c>
      <c r="D166" s="14" t="str">
        <f>VLOOKUP(C166,'[1]教材征订 (发给教研室、加创业班)'!$C$2:$H$573,2,0)</f>
        <v>模糊数学方法及其应用</v>
      </c>
      <c r="E166" s="14" t="str">
        <f>VLOOKUP(C166,'[1]教材征订 (发给教研室、加创业班)'!$C$2:$H$573,3,0)</f>
        <v>谢季坚、刘承平</v>
      </c>
      <c r="F166" s="14" t="str">
        <f>VLOOKUP(C166,'[1]教材征订 (发给教研室、加创业班)'!$C$2:$H$573,4,0)</f>
        <v>华中科技出版社</v>
      </c>
      <c r="G166" s="14" t="str">
        <f>VLOOKUP(C166,'[1]教材征订 (发给教研室、加创业班)'!$C$2:$H$573,5,0)</f>
        <v>第三版</v>
      </c>
      <c r="H166" s="14" t="str">
        <f>VLOOKUP(C166,'[1]教材征订 (发给教研室、加创业班)'!$C$2:$H$573,6,0)</f>
        <v>ISBN：9787560937953</v>
      </c>
      <c r="I166" s="59" t="str">
        <f t="shared" si="2"/>
        <v>2015级管理科学</v>
      </c>
      <c r="J166" s="7">
        <v>126</v>
      </c>
      <c r="K166" s="9" t="s">
        <v>1244</v>
      </c>
      <c r="L166" s="7"/>
      <c r="M166" s="7"/>
      <c r="N166" s="7"/>
      <c r="P166" s="8">
        <v>20151306</v>
      </c>
      <c r="Q166" s="14" t="s">
        <v>91</v>
      </c>
      <c r="R166" s="14" t="s">
        <v>26</v>
      </c>
      <c r="S166" s="7" t="s">
        <v>27</v>
      </c>
      <c r="T166" s="14" t="s">
        <v>57</v>
      </c>
      <c r="U166" s="14" t="s">
        <v>29</v>
      </c>
      <c r="V166" s="14" t="s">
        <v>30</v>
      </c>
      <c r="W166" s="14" t="s">
        <v>31</v>
      </c>
      <c r="X166" s="14" t="s">
        <v>31</v>
      </c>
      <c r="Y166" s="14" t="s">
        <v>33</v>
      </c>
      <c r="Z166" s="14" t="s">
        <v>33</v>
      </c>
      <c r="AA166" s="14" t="s">
        <v>35</v>
      </c>
      <c r="AB166" s="7" t="s">
        <v>36</v>
      </c>
      <c r="AC166" s="7">
        <v>1</v>
      </c>
      <c r="AD166" s="7"/>
      <c r="AE166" s="24" t="s">
        <v>1074</v>
      </c>
      <c r="AI166" s="15" t="s">
        <v>37</v>
      </c>
      <c r="AJ166" s="15" t="s">
        <v>38</v>
      </c>
      <c r="AK166" s="15" t="s">
        <v>39</v>
      </c>
      <c r="AL166" s="15" t="s">
        <v>40</v>
      </c>
      <c r="AM166">
        <v>2015</v>
      </c>
      <c r="AN166" t="s">
        <v>91</v>
      </c>
    </row>
    <row r="167" spans="1:40" ht="49.8" customHeight="1">
      <c r="A167" s="7">
        <v>165</v>
      </c>
      <c r="B167" s="14" t="s">
        <v>370</v>
      </c>
      <c r="C167" s="14" t="s">
        <v>371</v>
      </c>
      <c r="D167" s="14" t="str">
        <f>VLOOKUP(C167,'[1]教材征订 (发给教研室、加创业班)'!$C$2:$H$573,2,0)</f>
        <v>模糊数学方法及其应用</v>
      </c>
      <c r="E167" s="14" t="str">
        <f>VLOOKUP(C167,'[1]教材征订 (发给教研室、加创业班)'!$C$2:$H$573,3,0)</f>
        <v>谢季坚</v>
      </c>
      <c r="F167" s="14" t="str">
        <f>VLOOKUP(C167,'[1]教材征订 (发给教研室、加创业班)'!$C$2:$H$573,4,0)</f>
        <v>华中科技大学出版社</v>
      </c>
      <c r="G167" s="14" t="str">
        <f>VLOOKUP(C167,'[1]教材征订 (发给教研室、加创业班)'!$C$2:$H$573,5,0)</f>
        <v>第三版</v>
      </c>
      <c r="H167" s="14">
        <f>VLOOKUP(C167,'[1]教材征订 (发给教研室、加创业班)'!$C$2:$H$573,6,0)</f>
        <v>0</v>
      </c>
      <c r="I167" s="59" t="str">
        <f t="shared" si="2"/>
        <v>2015级信息管理与信息系统</v>
      </c>
      <c r="J167" s="7">
        <v>76</v>
      </c>
      <c r="K167" s="9" t="s">
        <v>372</v>
      </c>
      <c r="L167" s="7"/>
      <c r="M167" s="7"/>
      <c r="N167" s="7"/>
      <c r="P167" s="8">
        <v>20151307</v>
      </c>
      <c r="Q167" s="14" t="s">
        <v>25</v>
      </c>
      <c r="R167" s="14" t="s">
        <v>26</v>
      </c>
      <c r="S167" s="7" t="s">
        <v>27</v>
      </c>
      <c r="T167" s="14" t="s">
        <v>57</v>
      </c>
      <c r="U167" s="14" t="s">
        <v>29</v>
      </c>
      <c r="V167" s="14" t="s">
        <v>30</v>
      </c>
      <c r="W167" s="14" t="s">
        <v>31</v>
      </c>
      <c r="X167" s="14" t="s">
        <v>31</v>
      </c>
      <c r="Y167" s="14" t="s">
        <v>33</v>
      </c>
      <c r="Z167" s="14" t="s">
        <v>33</v>
      </c>
      <c r="AA167" s="14" t="s">
        <v>35</v>
      </c>
      <c r="AB167" s="7" t="s">
        <v>36</v>
      </c>
      <c r="AC167" s="7">
        <v>1</v>
      </c>
      <c r="AD167" s="7"/>
      <c r="AE167" s="24"/>
      <c r="AI167" s="15" t="s">
        <v>37</v>
      </c>
      <c r="AJ167" s="15" t="s">
        <v>38</v>
      </c>
      <c r="AK167" s="15" t="s">
        <v>39</v>
      </c>
      <c r="AL167" s="15" t="s">
        <v>40</v>
      </c>
      <c r="AM167">
        <v>2015</v>
      </c>
      <c r="AN167" t="s">
        <v>25</v>
      </c>
    </row>
    <row r="168" spans="1:40" ht="49.8" customHeight="1">
      <c r="A168" s="7">
        <v>166</v>
      </c>
      <c r="B168" s="14" t="s">
        <v>373</v>
      </c>
      <c r="C168" s="14" t="s">
        <v>374</v>
      </c>
      <c r="D168" s="14" t="str">
        <f>VLOOKUP(C168,'[1]教材征订 (发给教研室、加创业班)'!$C$2:$H$573,2,0)</f>
        <v>纳税筹划实务</v>
      </c>
      <c r="E168" s="14" t="str">
        <f>VLOOKUP(C168,'[1]教材征订 (发给教研室、加创业班)'!$C$2:$H$573,3,0)</f>
        <v>梁文涛、苏杉</v>
      </c>
      <c r="F168" s="14" t="str">
        <f>VLOOKUP(C168,'[1]教材征订 (发给教研室、加创业班)'!$C$2:$H$573,4,0)</f>
        <v>东北财经大学出版社</v>
      </c>
      <c r="G168" s="14" t="str">
        <f>VLOOKUP(C168,'[1]教材征订 (发给教研室、加创业班)'!$C$2:$H$573,5,0)</f>
        <v>2017版</v>
      </c>
      <c r="H168" s="14" t="str">
        <f>VLOOKUP(C168,'[1]教材征订 (发给教研室、加创业班)'!$C$2:$H$573,6,0)</f>
        <v>ISBN：9787565424946</v>
      </c>
      <c r="I168" s="59" t="str">
        <f t="shared" si="2"/>
        <v>2015级金融学</v>
      </c>
      <c r="J168" s="7">
        <v>116</v>
      </c>
      <c r="K168" s="9" t="s">
        <v>1245</v>
      </c>
      <c r="L168" s="7"/>
      <c r="M168" s="7"/>
      <c r="N168" s="7"/>
      <c r="P168" s="8">
        <v>20151304</v>
      </c>
      <c r="Q168" s="14" t="s">
        <v>43</v>
      </c>
      <c r="R168" s="14" t="s">
        <v>26</v>
      </c>
      <c r="S168" s="7" t="s">
        <v>27</v>
      </c>
      <c r="T168" s="14" t="s">
        <v>57</v>
      </c>
      <c r="U168" s="14" t="s">
        <v>29</v>
      </c>
      <c r="V168" s="14" t="s">
        <v>30</v>
      </c>
      <c r="W168" s="14" t="s">
        <v>31</v>
      </c>
      <c r="X168" s="14" t="s">
        <v>31</v>
      </c>
      <c r="Y168" s="14" t="s">
        <v>33</v>
      </c>
      <c r="Z168" s="14" t="s">
        <v>33</v>
      </c>
      <c r="AA168" s="14" t="s">
        <v>35</v>
      </c>
      <c r="AB168" s="7" t="s">
        <v>36</v>
      </c>
      <c r="AC168" s="7">
        <v>1</v>
      </c>
      <c r="AD168" s="7"/>
      <c r="AE168" s="24"/>
      <c r="AI168" s="15" t="s">
        <v>37</v>
      </c>
      <c r="AJ168" s="15" t="s">
        <v>38</v>
      </c>
      <c r="AK168" s="15" t="s">
        <v>39</v>
      </c>
      <c r="AL168" s="15" t="s">
        <v>40</v>
      </c>
      <c r="AM168">
        <v>2015</v>
      </c>
      <c r="AN168" t="s">
        <v>43</v>
      </c>
    </row>
    <row r="169" spans="1:40" ht="49.8" customHeight="1">
      <c r="A169" s="7">
        <v>167</v>
      </c>
      <c r="B169" s="14" t="s">
        <v>375</v>
      </c>
      <c r="C169" s="14" t="s">
        <v>376</v>
      </c>
      <c r="D169" s="14" t="str">
        <f>VLOOKUP(C169,'[1]教材征订 (发给教研室、加创业班)'!$C$2:$H$573,2,0)</f>
        <v>MRPⅡ/ERP原理与应用</v>
      </c>
      <c r="E169" s="14" t="str">
        <f>VLOOKUP(C169,'[1]教材征订 (发给教研室、加创业班)'!$C$2:$H$573,3,0)</f>
        <v>程控、革扬</v>
      </c>
      <c r="F169" s="14" t="str">
        <f>VLOOKUP(C169,'[1]教材征订 (发给教研室、加创业班)'!$C$2:$H$573,4,0)</f>
        <v>清华大学出版社</v>
      </c>
      <c r="G169" s="14" t="str">
        <f>VLOOKUP(C169,'[1]教材征订 (发给教研室、加创业班)'!$C$2:$H$573,5,0)</f>
        <v>第三版</v>
      </c>
      <c r="H169" s="14">
        <f>VLOOKUP(C169,'[1]教材征订 (发给教研室、加创业班)'!$C$2:$H$573,6,0)</f>
        <v>0</v>
      </c>
      <c r="I169" s="59" t="str">
        <f t="shared" si="2"/>
        <v>2016级工商管理(中美合作)</v>
      </c>
      <c r="J169" s="7">
        <v>79</v>
      </c>
      <c r="K169" s="9" t="s">
        <v>377</v>
      </c>
      <c r="L169" s="7"/>
      <c r="M169" s="7"/>
      <c r="N169" s="7"/>
      <c r="P169" s="8">
        <v>20161312</v>
      </c>
      <c r="Q169" s="14" t="s">
        <v>143</v>
      </c>
      <c r="R169" s="14" t="s">
        <v>26</v>
      </c>
      <c r="S169" s="7" t="s">
        <v>27</v>
      </c>
      <c r="T169" s="14" t="s">
        <v>57</v>
      </c>
      <c r="U169" s="14" t="s">
        <v>29</v>
      </c>
      <c r="V169" s="14" t="s">
        <v>30</v>
      </c>
      <c r="W169" s="14" t="s">
        <v>31</v>
      </c>
      <c r="X169" s="14" t="s">
        <v>31</v>
      </c>
      <c r="Y169" s="14" t="s">
        <v>33</v>
      </c>
      <c r="Z169" s="14" t="s">
        <v>33</v>
      </c>
      <c r="AA169" s="14" t="s">
        <v>35</v>
      </c>
      <c r="AB169" s="7" t="s">
        <v>36</v>
      </c>
      <c r="AC169" s="7">
        <v>1</v>
      </c>
      <c r="AD169" s="7">
        <v>2</v>
      </c>
      <c r="AE169" s="24" t="s">
        <v>378</v>
      </c>
      <c r="AI169" s="15" t="s">
        <v>47</v>
      </c>
      <c r="AJ169" s="15" t="s">
        <v>38</v>
      </c>
      <c r="AK169" s="15" t="s">
        <v>39</v>
      </c>
      <c r="AL169" s="15" t="s">
        <v>40</v>
      </c>
      <c r="AM169">
        <v>2016</v>
      </c>
      <c r="AN169" t="s">
        <v>143</v>
      </c>
    </row>
    <row r="170" spans="1:40" ht="45.6" customHeight="1">
      <c r="A170" s="7">
        <v>168</v>
      </c>
      <c r="B170" s="80" t="s">
        <v>379</v>
      </c>
      <c r="C170" s="80" t="s">
        <v>380</v>
      </c>
      <c r="D170" s="80" t="str">
        <f>VLOOKUP(C170,'[1]教材征订 (发给教研室、加创业班)'!$C$2:$H$573,2,0)</f>
        <v>区域经济学</v>
      </c>
      <c r="E170" s="80" t="str">
        <f>VLOOKUP(C170,'[1]教材征订 (发给教研室、加创业班)'!$C$2:$H$573,3,0)</f>
        <v>栾贵勤</v>
      </c>
      <c r="F170" s="80" t="str">
        <f>VLOOKUP(C170,'[1]教材征订 (发给教研室、加创业班)'!$C$2:$H$573,4,0)</f>
        <v>清华大学出版社</v>
      </c>
      <c r="G170" s="80" t="str">
        <f>VLOOKUP(C170,'[1]教材征订 (发给教研室、加创业班)'!$C$2:$H$573,5,0)</f>
        <v>第一版</v>
      </c>
      <c r="H170" s="80" t="str">
        <f>VLOOKUP(C170,'[1]教材征订 (发给教研室、加创业班)'!$C$2:$H$573,6,0)</f>
        <v>-</v>
      </c>
      <c r="I170" s="59" t="str">
        <f t="shared" si="2"/>
        <v>2015级工商管理(中美合作)</v>
      </c>
      <c r="J170" s="7">
        <v>76</v>
      </c>
      <c r="K170" s="9" t="s">
        <v>381</v>
      </c>
      <c r="L170" s="7"/>
      <c r="M170" s="7"/>
      <c r="N170" s="7"/>
      <c r="P170" s="8">
        <v>20151312</v>
      </c>
      <c r="Q170" s="14" t="s">
        <v>143</v>
      </c>
      <c r="R170" s="14" t="s">
        <v>26</v>
      </c>
      <c r="S170" s="7" t="s">
        <v>27</v>
      </c>
      <c r="T170" s="14" t="s">
        <v>57</v>
      </c>
      <c r="U170" s="14" t="s">
        <v>29</v>
      </c>
      <c r="V170" s="14" t="s">
        <v>30</v>
      </c>
      <c r="W170" s="14" t="s">
        <v>31</v>
      </c>
      <c r="X170" s="14" t="s">
        <v>224</v>
      </c>
      <c r="Y170" s="14" t="s">
        <v>116</v>
      </c>
      <c r="Z170" s="14" t="s">
        <v>33</v>
      </c>
      <c r="AA170" s="14" t="s">
        <v>35</v>
      </c>
      <c r="AB170" s="7" t="s">
        <v>36</v>
      </c>
      <c r="AC170" s="7">
        <v>1</v>
      </c>
      <c r="AD170" s="7">
        <v>2</v>
      </c>
      <c r="AE170" s="24" t="s">
        <v>382</v>
      </c>
      <c r="AI170" s="15" t="s">
        <v>37</v>
      </c>
      <c r="AJ170" s="15" t="s">
        <v>38</v>
      </c>
      <c r="AK170" s="15" t="s">
        <v>39</v>
      </c>
      <c r="AL170" s="15" t="s">
        <v>40</v>
      </c>
      <c r="AM170">
        <v>2015</v>
      </c>
      <c r="AN170" t="s">
        <v>143</v>
      </c>
    </row>
    <row r="171" spans="1:40" ht="45.6" customHeight="1">
      <c r="A171" s="7">
        <v>169</v>
      </c>
      <c r="B171" s="81"/>
      <c r="C171" s="81" t="s">
        <v>380</v>
      </c>
      <c r="D171" s="81" t="str">
        <f>VLOOKUP(C171,'[1]教材征订 (发给教研室、加创业班)'!$C$2:$H$573,2,0)</f>
        <v>区域经济学</v>
      </c>
      <c r="E171" s="81" t="str">
        <f>VLOOKUP(C171,'[1]教材征订 (发给教研室、加创业班)'!$C$2:$H$573,3,0)</f>
        <v>栾贵勤</v>
      </c>
      <c r="F171" s="81" t="str">
        <f>VLOOKUP(C171,'[1]教材征订 (发给教研室、加创业班)'!$C$2:$H$573,4,0)</f>
        <v>清华大学出版社</v>
      </c>
      <c r="G171" s="81" t="str">
        <f>VLOOKUP(C171,'[1]教材征订 (发给教研室、加创业班)'!$C$2:$H$573,5,0)</f>
        <v>第一版</v>
      </c>
      <c r="H171" s="81" t="str">
        <f>VLOOKUP(C171,'[1]教材征订 (发给教研室、加创业班)'!$C$2:$H$573,6,0)</f>
        <v>-</v>
      </c>
      <c r="I171" s="59" t="str">
        <f t="shared" si="2"/>
        <v>2015级国际经济与贸易</v>
      </c>
      <c r="J171" s="7">
        <v>113</v>
      </c>
      <c r="K171" s="9" t="s">
        <v>381</v>
      </c>
      <c r="L171" s="7"/>
      <c r="M171" s="7"/>
      <c r="N171" s="7"/>
      <c r="P171" s="8">
        <v>20151301</v>
      </c>
      <c r="Q171" s="14" t="s">
        <v>77</v>
      </c>
      <c r="R171" s="14" t="s">
        <v>26</v>
      </c>
      <c r="S171" s="7" t="s">
        <v>27</v>
      </c>
      <c r="T171" s="14" t="s">
        <v>57</v>
      </c>
      <c r="U171" s="14" t="s">
        <v>29</v>
      </c>
      <c r="V171" s="14" t="s">
        <v>30</v>
      </c>
      <c r="W171" s="14" t="s">
        <v>31</v>
      </c>
      <c r="X171" s="14" t="s">
        <v>224</v>
      </c>
      <c r="Y171" s="14" t="s">
        <v>116</v>
      </c>
      <c r="Z171" s="14" t="s">
        <v>33</v>
      </c>
      <c r="AA171" s="14" t="s">
        <v>35</v>
      </c>
      <c r="AB171" s="7" t="s">
        <v>36</v>
      </c>
      <c r="AC171" s="72">
        <v>1</v>
      </c>
      <c r="AD171" s="7">
        <v>2</v>
      </c>
      <c r="AE171" s="24" t="s">
        <v>382</v>
      </c>
      <c r="AI171" s="15" t="s">
        <v>37</v>
      </c>
      <c r="AJ171" s="15" t="s">
        <v>38</v>
      </c>
      <c r="AK171" s="15" t="s">
        <v>39</v>
      </c>
      <c r="AL171" s="15" t="s">
        <v>40</v>
      </c>
      <c r="AM171">
        <v>2015</v>
      </c>
      <c r="AN171" t="s">
        <v>77</v>
      </c>
    </row>
    <row r="172" spans="1:40" ht="45.6" customHeight="1">
      <c r="A172" s="7">
        <v>170</v>
      </c>
      <c r="B172" s="82"/>
      <c r="C172" s="82" t="s">
        <v>380</v>
      </c>
      <c r="D172" s="82" t="str">
        <f>VLOOKUP(C172,'[1]教材征订 (发给教研室、加创业班)'!$C$2:$H$573,2,0)</f>
        <v>区域经济学</v>
      </c>
      <c r="E172" s="82" t="str">
        <f>VLOOKUP(C172,'[1]教材征订 (发给教研室、加创业班)'!$C$2:$H$573,3,0)</f>
        <v>栾贵勤</v>
      </c>
      <c r="F172" s="82" t="str">
        <f>VLOOKUP(C172,'[1]教材征订 (发给教研室、加创业班)'!$C$2:$H$573,4,0)</f>
        <v>清华大学出版社</v>
      </c>
      <c r="G172" s="82" t="str">
        <f>VLOOKUP(C172,'[1]教材征订 (发给教研室、加创业班)'!$C$2:$H$573,5,0)</f>
        <v>第一版</v>
      </c>
      <c r="H172" s="82" t="str">
        <f>VLOOKUP(C172,'[1]教材征订 (发给教研室、加创业班)'!$C$2:$H$573,6,0)</f>
        <v>-</v>
      </c>
      <c r="I172" s="59" t="str">
        <f t="shared" si="2"/>
        <v>2015级金融学</v>
      </c>
      <c r="J172" s="7">
        <v>116</v>
      </c>
      <c r="K172" s="9" t="s">
        <v>381</v>
      </c>
      <c r="L172" s="7"/>
      <c r="M172" s="7"/>
      <c r="N172" s="7"/>
      <c r="P172" s="8">
        <v>20151304</v>
      </c>
      <c r="Q172" s="14" t="s">
        <v>43</v>
      </c>
      <c r="R172" s="14" t="s">
        <v>26</v>
      </c>
      <c r="S172" s="7" t="s">
        <v>27</v>
      </c>
      <c r="T172" s="14" t="s">
        <v>57</v>
      </c>
      <c r="U172" s="14" t="s">
        <v>29</v>
      </c>
      <c r="V172" s="14" t="s">
        <v>30</v>
      </c>
      <c r="W172" s="14" t="s">
        <v>31</v>
      </c>
      <c r="X172" s="14" t="s">
        <v>224</v>
      </c>
      <c r="Y172" s="14" t="s">
        <v>116</v>
      </c>
      <c r="Z172" s="14" t="s">
        <v>33</v>
      </c>
      <c r="AA172" s="14" t="s">
        <v>35</v>
      </c>
      <c r="AB172" s="7" t="s">
        <v>36</v>
      </c>
      <c r="AC172" s="74"/>
      <c r="AD172" s="7">
        <v>2</v>
      </c>
      <c r="AE172" s="24" t="s">
        <v>382</v>
      </c>
      <c r="AI172" s="15" t="s">
        <v>37</v>
      </c>
      <c r="AJ172" s="15" t="s">
        <v>38</v>
      </c>
      <c r="AK172" s="15" t="s">
        <v>39</v>
      </c>
      <c r="AL172" s="15" t="s">
        <v>40</v>
      </c>
      <c r="AM172">
        <v>2015</v>
      </c>
      <c r="AN172" t="s">
        <v>43</v>
      </c>
    </row>
    <row r="173" spans="1:40" ht="37.200000000000003" customHeight="1">
      <c r="A173" s="7">
        <v>171</v>
      </c>
      <c r="B173" s="80" t="s">
        <v>383</v>
      </c>
      <c r="C173" s="80" t="s">
        <v>384</v>
      </c>
      <c r="D173" s="80" t="str">
        <f>VLOOKUP(C173,'[1]教材征订 (发给教研室、加创业班)'!$C$2:$H$573,2,0)</f>
        <v>Machine Learning In Action</v>
      </c>
      <c r="E173" s="80" t="str">
        <f>VLOOKUP(C173,'[1]教材征订 (发给教研室、加创业班)'!$C$2:$H$573,3,0)</f>
        <v>Peter Harrigton Manning</v>
      </c>
      <c r="F173" s="80">
        <f>VLOOKUP(C173,'[1]教材征订 (发给教研室、加创业班)'!$C$2:$H$573,4,0)</f>
        <v>0</v>
      </c>
      <c r="G173" s="80">
        <f>VLOOKUP(C173,'[1]教材征订 (发给教研室、加创业班)'!$C$2:$H$573,5,0)</f>
        <v>0</v>
      </c>
      <c r="H173" s="80">
        <f>VLOOKUP(C173,'[1]教材征订 (发给教研室、加创业班)'!$C$2:$H$573,6,0)</f>
        <v>0</v>
      </c>
      <c r="I173" s="59" t="str">
        <f t="shared" si="2"/>
        <v>2015级管理科学</v>
      </c>
      <c r="J173" s="7">
        <v>126</v>
      </c>
      <c r="K173" s="71" t="s">
        <v>385</v>
      </c>
      <c r="L173" s="7"/>
      <c r="M173" s="7"/>
      <c r="N173" s="7"/>
      <c r="P173" s="8">
        <v>20151306</v>
      </c>
      <c r="Q173" s="14" t="s">
        <v>91</v>
      </c>
      <c r="R173" s="14" t="s">
        <v>26</v>
      </c>
      <c r="S173" s="7" t="s">
        <v>27</v>
      </c>
      <c r="T173" s="14" t="s">
        <v>57</v>
      </c>
      <c r="U173" s="14" t="s">
        <v>29</v>
      </c>
      <c r="V173" s="14" t="s">
        <v>30</v>
      </c>
      <c r="W173" s="14" t="s">
        <v>31</v>
      </c>
      <c r="X173" s="14" t="s">
        <v>31</v>
      </c>
      <c r="Y173" s="14" t="s">
        <v>33</v>
      </c>
      <c r="Z173" s="14" t="s">
        <v>33</v>
      </c>
      <c r="AA173" s="14" t="s">
        <v>35</v>
      </c>
      <c r="AB173" s="7" t="s">
        <v>36</v>
      </c>
      <c r="AC173" s="72">
        <v>1</v>
      </c>
      <c r="AD173" s="69" t="s">
        <v>386</v>
      </c>
      <c r="AE173" s="69"/>
      <c r="AI173" s="15" t="s">
        <v>37</v>
      </c>
      <c r="AJ173" s="15" t="s">
        <v>38</v>
      </c>
      <c r="AK173" s="15" t="s">
        <v>39</v>
      </c>
      <c r="AL173" s="15" t="s">
        <v>40</v>
      </c>
      <c r="AM173">
        <v>2015</v>
      </c>
      <c r="AN173" t="s">
        <v>91</v>
      </c>
    </row>
    <row r="174" spans="1:40" ht="37.200000000000003" customHeight="1">
      <c r="A174" s="7">
        <v>172</v>
      </c>
      <c r="B174" s="82"/>
      <c r="C174" s="82" t="s">
        <v>384</v>
      </c>
      <c r="D174" s="82" t="str">
        <f>VLOOKUP(C174,'[1]教材征订 (发给教研室、加创业班)'!$C$2:$H$573,2,0)</f>
        <v>Machine Learning In Action</v>
      </c>
      <c r="E174" s="82" t="str">
        <f>VLOOKUP(C174,'[1]教材征订 (发给教研室、加创业班)'!$C$2:$H$573,3,0)</f>
        <v>Peter Harrigton Manning</v>
      </c>
      <c r="F174" s="82">
        <f>VLOOKUP(C174,'[1]教材征订 (发给教研室、加创业班)'!$C$2:$H$573,4,0)</f>
        <v>0</v>
      </c>
      <c r="G174" s="82">
        <f>VLOOKUP(C174,'[1]教材征订 (发给教研室、加创业班)'!$C$2:$H$573,5,0)</f>
        <v>0</v>
      </c>
      <c r="H174" s="82">
        <f>VLOOKUP(C174,'[1]教材征订 (发给教研室、加创业班)'!$C$2:$H$573,6,0)</f>
        <v>0</v>
      </c>
      <c r="I174" s="59" t="str">
        <f t="shared" si="2"/>
        <v>2015级信息管理与信息系统</v>
      </c>
      <c r="J174" s="7">
        <v>76</v>
      </c>
      <c r="K174" s="71"/>
      <c r="L174" s="7"/>
      <c r="M174" s="7"/>
      <c r="N174" s="7"/>
      <c r="P174" s="8">
        <v>20151307</v>
      </c>
      <c r="Q174" s="14" t="s">
        <v>25</v>
      </c>
      <c r="R174" s="14" t="s">
        <v>26</v>
      </c>
      <c r="S174" s="7" t="s">
        <v>27</v>
      </c>
      <c r="T174" s="14" t="s">
        <v>57</v>
      </c>
      <c r="U174" s="14" t="s">
        <v>29</v>
      </c>
      <c r="V174" s="14" t="s">
        <v>30</v>
      </c>
      <c r="W174" s="14" t="s">
        <v>31</v>
      </c>
      <c r="X174" s="14" t="s">
        <v>31</v>
      </c>
      <c r="Y174" s="14" t="s">
        <v>33</v>
      </c>
      <c r="Z174" s="14" t="s">
        <v>33</v>
      </c>
      <c r="AA174" s="14" t="s">
        <v>35</v>
      </c>
      <c r="AB174" s="7" t="s">
        <v>36</v>
      </c>
      <c r="AC174" s="74"/>
      <c r="AD174" s="70"/>
      <c r="AE174" s="70"/>
      <c r="AI174" s="15" t="s">
        <v>37</v>
      </c>
      <c r="AJ174" s="15" t="s">
        <v>38</v>
      </c>
      <c r="AK174" s="15" t="s">
        <v>39</v>
      </c>
      <c r="AL174" s="15" t="s">
        <v>40</v>
      </c>
      <c r="AM174">
        <v>2015</v>
      </c>
      <c r="AN174" t="s">
        <v>25</v>
      </c>
    </row>
    <row r="175" spans="1:40" ht="27.6" customHeight="1">
      <c r="A175" s="7">
        <v>173</v>
      </c>
      <c r="B175" s="80" t="s">
        <v>387</v>
      </c>
      <c r="C175" s="80" t="s">
        <v>388</v>
      </c>
      <c r="D175" s="80" t="str">
        <f>VLOOKUP(C175,'[1]教材征订 (发给教研室、加创业班)'!$C$2:$H$573,2,0)</f>
        <v>人力资源管理（第三版）</v>
      </c>
      <c r="E175" s="80" t="str">
        <f>VLOOKUP(C175,'[1]教材征订 (发给教研室、加创业班)'!$C$2:$H$573,3,0)</f>
        <v>葛玉辉</v>
      </c>
      <c r="F175" s="80" t="str">
        <f>VLOOKUP(C175,'[1]教材征订 (发给教研室、加创业班)'!$C$2:$H$573,4,0)</f>
        <v>清华大学出版社</v>
      </c>
      <c r="G175" s="80" t="str">
        <f>VLOOKUP(C175,'[1]教材征订 (发给教研室、加创业班)'!$C$2:$H$573,5,0)</f>
        <v>第三版</v>
      </c>
      <c r="H175" s="80" t="str">
        <f>VLOOKUP(C175,'[1]教材征订 (发给教研室、加创业班)'!$C$2:$H$573,6,0)</f>
        <v>ISBN：9787302273622</v>
      </c>
      <c r="I175" s="59" t="str">
        <f t="shared" si="2"/>
        <v>2016级管理科学</v>
      </c>
      <c r="J175" s="7">
        <v>130</v>
      </c>
      <c r="K175" s="9" t="s">
        <v>1246</v>
      </c>
      <c r="L175" s="7"/>
      <c r="M175" s="7"/>
      <c r="N175" s="7"/>
      <c r="P175" s="16" t="s">
        <v>90</v>
      </c>
      <c r="Q175" s="14" t="s">
        <v>91</v>
      </c>
      <c r="R175" s="14" t="s">
        <v>26</v>
      </c>
      <c r="S175" s="7" t="s">
        <v>27</v>
      </c>
      <c r="T175" s="14" t="s">
        <v>57</v>
      </c>
      <c r="U175" s="14" t="s">
        <v>29</v>
      </c>
      <c r="V175" s="14" t="s">
        <v>30</v>
      </c>
      <c r="W175" s="14" t="s">
        <v>31</v>
      </c>
      <c r="X175" s="14" t="s">
        <v>31</v>
      </c>
      <c r="Y175" s="14" t="s">
        <v>33</v>
      </c>
      <c r="Z175" s="14" t="s">
        <v>33</v>
      </c>
      <c r="AA175" s="14" t="s">
        <v>35</v>
      </c>
      <c r="AB175" s="7" t="s">
        <v>36</v>
      </c>
      <c r="AC175" s="7">
        <v>1</v>
      </c>
      <c r="AD175" s="7">
        <v>2</v>
      </c>
      <c r="AE175" s="24" t="s">
        <v>1075</v>
      </c>
      <c r="AI175" s="15" t="s">
        <v>47</v>
      </c>
      <c r="AJ175" s="15" t="s">
        <v>38</v>
      </c>
      <c r="AK175" s="15" t="s">
        <v>39</v>
      </c>
      <c r="AL175" s="15" t="s">
        <v>40</v>
      </c>
      <c r="AM175">
        <v>2016</v>
      </c>
      <c r="AN175" t="s">
        <v>91</v>
      </c>
    </row>
    <row r="176" spans="1:40" ht="27.6" customHeight="1">
      <c r="A176" s="7">
        <v>174</v>
      </c>
      <c r="B176" s="81"/>
      <c r="C176" s="81" t="s">
        <v>389</v>
      </c>
      <c r="D176" s="81" t="str">
        <f>VLOOKUP(C176,'[1]教材征订 (发给教研室、加创业班)'!$C$2:$H$573,2,0)</f>
        <v>人力资源管理（第三版）</v>
      </c>
      <c r="E176" s="81" t="str">
        <f>VLOOKUP(C176,'[1]教材征订 (发给教研室、加创业班)'!$C$2:$H$573,3,0)</f>
        <v>葛玉辉</v>
      </c>
      <c r="F176" s="81" t="str">
        <f>VLOOKUP(C176,'[1]教材征订 (发给教研室、加创业班)'!$C$2:$H$573,4,0)</f>
        <v>清华大学出版社</v>
      </c>
      <c r="G176" s="81" t="str">
        <f>VLOOKUP(C176,'[1]教材征订 (发给教研室、加创业班)'!$C$2:$H$573,5,0)</f>
        <v>第三版</v>
      </c>
      <c r="H176" s="81" t="str">
        <f>VLOOKUP(C176,'[1]教材征订 (发给教研室、加创业班)'!$C$2:$H$573,6,0)</f>
        <v>ISBN：9787302273622</v>
      </c>
      <c r="I176" s="59" t="str">
        <f t="shared" si="2"/>
        <v>2017级工业工程</v>
      </c>
      <c r="J176" s="7">
        <v>50</v>
      </c>
      <c r="K176" s="9" t="s">
        <v>1247</v>
      </c>
      <c r="L176" s="7"/>
      <c r="M176" s="7"/>
      <c r="N176" s="7"/>
      <c r="P176" s="8">
        <v>20171309</v>
      </c>
      <c r="Q176" s="14" t="s">
        <v>62</v>
      </c>
      <c r="R176" s="14" t="s">
        <v>144</v>
      </c>
      <c r="S176" s="7" t="s">
        <v>27</v>
      </c>
      <c r="T176" s="14" t="s">
        <v>57</v>
      </c>
      <c r="U176" s="14" t="s">
        <v>44</v>
      </c>
      <c r="V176" s="14" t="s">
        <v>30</v>
      </c>
      <c r="W176" s="14" t="s">
        <v>45</v>
      </c>
      <c r="X176" s="14" t="s">
        <v>154</v>
      </c>
      <c r="Y176" s="14" t="s">
        <v>140</v>
      </c>
      <c r="Z176" s="14" t="s">
        <v>33</v>
      </c>
      <c r="AA176" s="14" t="s">
        <v>46</v>
      </c>
      <c r="AB176" s="7" t="s">
        <v>36</v>
      </c>
      <c r="AC176" s="72">
        <v>2</v>
      </c>
      <c r="AD176" s="7">
        <v>2</v>
      </c>
      <c r="AE176" s="24"/>
      <c r="AI176" s="15" t="s">
        <v>121</v>
      </c>
      <c r="AJ176" s="15" t="s">
        <v>38</v>
      </c>
      <c r="AK176" s="15" t="s">
        <v>39</v>
      </c>
      <c r="AL176" s="15" t="s">
        <v>40</v>
      </c>
      <c r="AM176">
        <v>2017</v>
      </c>
      <c r="AN176" t="s">
        <v>62</v>
      </c>
    </row>
    <row r="177" spans="1:40" ht="27.6" customHeight="1">
      <c r="A177" s="7">
        <v>175</v>
      </c>
      <c r="B177" s="81"/>
      <c r="C177" s="81" t="s">
        <v>389</v>
      </c>
      <c r="D177" s="81" t="str">
        <f>VLOOKUP(C177,'[1]教材征订 (发给教研室、加创业班)'!$C$2:$H$573,2,0)</f>
        <v>人力资源管理（第三版）</v>
      </c>
      <c r="E177" s="81" t="str">
        <f>VLOOKUP(C177,'[1]教材征订 (发给教研室、加创业班)'!$C$2:$H$573,3,0)</f>
        <v>葛玉辉</v>
      </c>
      <c r="F177" s="81" t="str">
        <f>VLOOKUP(C177,'[1]教材征订 (发给教研室、加创业班)'!$C$2:$H$573,4,0)</f>
        <v>清华大学出版社</v>
      </c>
      <c r="G177" s="81" t="str">
        <f>VLOOKUP(C177,'[1]教材征订 (发给教研室、加创业班)'!$C$2:$H$573,5,0)</f>
        <v>第三版</v>
      </c>
      <c r="H177" s="81" t="str">
        <f>VLOOKUP(C177,'[1]教材征订 (发给教研室、加创业班)'!$C$2:$H$573,6,0)</f>
        <v>ISBN：9787302273622</v>
      </c>
      <c r="I177" s="59" t="str">
        <f t="shared" si="2"/>
        <v>2017级公共事业管理</v>
      </c>
      <c r="J177" s="7">
        <v>14</v>
      </c>
      <c r="K177" s="9" t="s">
        <v>1247</v>
      </c>
      <c r="L177" s="7"/>
      <c r="M177" s="7"/>
      <c r="N177" s="7"/>
      <c r="P177" s="8">
        <v>20171317</v>
      </c>
      <c r="Q177" s="14" t="s">
        <v>87</v>
      </c>
      <c r="R177" s="14" t="s">
        <v>144</v>
      </c>
      <c r="S177" s="7" t="s">
        <v>27</v>
      </c>
      <c r="T177" s="14" t="s">
        <v>57</v>
      </c>
      <c r="U177" s="14" t="s">
        <v>44</v>
      </c>
      <c r="V177" s="14" t="s">
        <v>30</v>
      </c>
      <c r="W177" s="14" t="s">
        <v>45</v>
      </c>
      <c r="X177" s="14" t="s">
        <v>154</v>
      </c>
      <c r="Y177" s="14" t="s">
        <v>140</v>
      </c>
      <c r="Z177" s="14" t="s">
        <v>33</v>
      </c>
      <c r="AA177" s="14" t="s">
        <v>46</v>
      </c>
      <c r="AB177" s="7" t="s">
        <v>36</v>
      </c>
      <c r="AC177" s="73"/>
      <c r="AD177" s="7">
        <v>2</v>
      </c>
      <c r="AE177" s="24"/>
      <c r="AI177" s="15" t="s">
        <v>121</v>
      </c>
      <c r="AJ177" s="15" t="s">
        <v>38</v>
      </c>
      <c r="AK177" s="15" t="s">
        <v>39</v>
      </c>
      <c r="AL177" s="15" t="s">
        <v>40</v>
      </c>
      <c r="AM177">
        <v>2017</v>
      </c>
      <c r="AN177" t="s">
        <v>87</v>
      </c>
    </row>
    <row r="178" spans="1:40" ht="27.6" customHeight="1">
      <c r="A178" s="7">
        <v>176</v>
      </c>
      <c r="B178" s="81"/>
      <c r="C178" s="81" t="s">
        <v>389</v>
      </c>
      <c r="D178" s="81" t="str">
        <f>VLOOKUP(C178,'[1]教材征订 (发给教研室、加创业班)'!$C$2:$H$573,2,0)</f>
        <v>人力资源管理（第三版）</v>
      </c>
      <c r="E178" s="81" t="str">
        <f>VLOOKUP(C178,'[1]教材征订 (发给教研室、加创业班)'!$C$2:$H$573,3,0)</f>
        <v>葛玉辉</v>
      </c>
      <c r="F178" s="81" t="str">
        <f>VLOOKUP(C178,'[1]教材征订 (发给教研室、加创业班)'!$C$2:$H$573,4,0)</f>
        <v>清华大学出版社</v>
      </c>
      <c r="G178" s="81" t="str">
        <f>VLOOKUP(C178,'[1]教材征订 (发给教研室、加创业班)'!$C$2:$H$573,5,0)</f>
        <v>第三版</v>
      </c>
      <c r="H178" s="81" t="str">
        <f>VLOOKUP(C178,'[1]教材征订 (发给教研室、加创业班)'!$C$2:$H$573,6,0)</f>
        <v>ISBN：9787302273622</v>
      </c>
      <c r="I178" s="59" t="str">
        <f t="shared" si="2"/>
        <v>2017级管理类</v>
      </c>
      <c r="J178" s="7">
        <v>404</v>
      </c>
      <c r="K178" s="9"/>
      <c r="L178" s="7"/>
      <c r="M178" s="7"/>
      <c r="N178" s="7"/>
      <c r="P178" s="8">
        <v>20171349</v>
      </c>
      <c r="Q178" s="14" t="s">
        <v>192</v>
      </c>
      <c r="R178" s="14" t="s">
        <v>144</v>
      </c>
      <c r="S178" s="7" t="s">
        <v>27</v>
      </c>
      <c r="T178" s="14" t="s">
        <v>57</v>
      </c>
      <c r="U178" s="14" t="s">
        <v>44</v>
      </c>
      <c r="V178" s="14" t="s">
        <v>30</v>
      </c>
      <c r="W178" s="14" t="s">
        <v>45</v>
      </c>
      <c r="X178" s="14" t="s">
        <v>154</v>
      </c>
      <c r="Y178" s="14" t="s">
        <v>140</v>
      </c>
      <c r="Z178" s="14" t="s">
        <v>33</v>
      </c>
      <c r="AA178" s="14" t="s">
        <v>46</v>
      </c>
      <c r="AB178" s="7" t="s">
        <v>36</v>
      </c>
      <c r="AC178" s="73"/>
      <c r="AD178" s="7"/>
      <c r="AE178" s="24"/>
      <c r="AI178" s="15" t="s">
        <v>121</v>
      </c>
      <c r="AJ178" s="15" t="s">
        <v>38</v>
      </c>
      <c r="AK178" s="15" t="s">
        <v>39</v>
      </c>
      <c r="AL178" s="15" t="s">
        <v>40</v>
      </c>
      <c r="AM178">
        <v>2017</v>
      </c>
      <c r="AN178" t="s">
        <v>192</v>
      </c>
    </row>
    <row r="179" spans="1:40" ht="27.6" customHeight="1">
      <c r="A179" s="7">
        <v>177</v>
      </c>
      <c r="B179" s="81"/>
      <c r="C179" s="81" t="s">
        <v>389</v>
      </c>
      <c r="D179" s="81" t="str">
        <f>VLOOKUP(C179,'[1]教材征订 (发给教研室、加创业班)'!$C$2:$H$573,2,0)</f>
        <v>人力资源管理（第三版）</v>
      </c>
      <c r="E179" s="81" t="str">
        <f>VLOOKUP(C179,'[1]教材征订 (发给教研室、加创业班)'!$C$2:$H$573,3,0)</f>
        <v>葛玉辉</v>
      </c>
      <c r="F179" s="81" t="str">
        <f>VLOOKUP(C179,'[1]教材征订 (发给教研室、加创业班)'!$C$2:$H$573,4,0)</f>
        <v>清华大学出版社</v>
      </c>
      <c r="G179" s="81" t="str">
        <f>VLOOKUP(C179,'[1]教材征订 (发给教研室、加创业班)'!$C$2:$H$573,5,0)</f>
        <v>第三版</v>
      </c>
      <c r="H179" s="81" t="str">
        <f>VLOOKUP(C179,'[1]教材征订 (发给教研室、加创业班)'!$C$2:$H$573,6,0)</f>
        <v>ISBN：9787302273622</v>
      </c>
      <c r="I179" s="59" t="str">
        <f t="shared" si="2"/>
        <v>2017级国际经济与贸易</v>
      </c>
      <c r="J179" s="7">
        <v>125</v>
      </c>
      <c r="K179" s="9" t="s">
        <v>963</v>
      </c>
      <c r="L179" s="7"/>
      <c r="M179" s="7"/>
      <c r="N179" s="7"/>
      <c r="P179" s="8">
        <v>20171301</v>
      </c>
      <c r="Q179" s="14" t="s">
        <v>77</v>
      </c>
      <c r="R179" s="14" t="s">
        <v>144</v>
      </c>
      <c r="S179" s="7" t="s">
        <v>27</v>
      </c>
      <c r="T179" s="14" t="s">
        <v>57</v>
      </c>
      <c r="U179" s="14" t="s">
        <v>44</v>
      </c>
      <c r="V179" s="14" t="s">
        <v>30</v>
      </c>
      <c r="W179" s="14" t="s">
        <v>45</v>
      </c>
      <c r="X179" s="14" t="s">
        <v>154</v>
      </c>
      <c r="Y179" s="14" t="s">
        <v>140</v>
      </c>
      <c r="Z179" s="14" t="s">
        <v>33</v>
      </c>
      <c r="AA179" s="14" t="s">
        <v>46</v>
      </c>
      <c r="AB179" s="7" t="s">
        <v>36</v>
      </c>
      <c r="AC179" s="73"/>
      <c r="AD179" s="7"/>
      <c r="AE179" s="24"/>
      <c r="AI179" s="15" t="s">
        <v>121</v>
      </c>
      <c r="AJ179" s="15" t="s">
        <v>38</v>
      </c>
      <c r="AK179" s="15" t="s">
        <v>39</v>
      </c>
      <c r="AL179" s="15" t="s">
        <v>40</v>
      </c>
      <c r="AM179">
        <v>2017</v>
      </c>
      <c r="AN179" t="s">
        <v>77</v>
      </c>
    </row>
    <row r="180" spans="1:40" ht="27.6" customHeight="1">
      <c r="A180" s="7">
        <v>178</v>
      </c>
      <c r="B180" s="81"/>
      <c r="C180" s="81" t="s">
        <v>389</v>
      </c>
      <c r="D180" s="81" t="str">
        <f>VLOOKUP(C180,'[1]教材征订 (发给教研室、加创业班)'!$C$2:$H$573,2,0)</f>
        <v>人力资源管理（第三版）</v>
      </c>
      <c r="E180" s="81" t="str">
        <f>VLOOKUP(C180,'[1]教材征订 (发给教研室、加创业班)'!$C$2:$H$573,3,0)</f>
        <v>葛玉辉</v>
      </c>
      <c r="F180" s="81" t="str">
        <f>VLOOKUP(C180,'[1]教材征订 (发给教研室、加创业班)'!$C$2:$H$573,4,0)</f>
        <v>清华大学出版社</v>
      </c>
      <c r="G180" s="81" t="str">
        <f>VLOOKUP(C180,'[1]教材征订 (发给教研室、加创业班)'!$C$2:$H$573,5,0)</f>
        <v>第三版</v>
      </c>
      <c r="H180" s="81" t="str">
        <f>VLOOKUP(C180,'[1]教材征订 (发给教研室、加创业班)'!$C$2:$H$573,6,0)</f>
        <v>ISBN：9787302273622</v>
      </c>
      <c r="I180" s="59" t="str">
        <f t="shared" si="2"/>
        <v>2017级会计学</v>
      </c>
      <c r="J180" s="7">
        <v>50</v>
      </c>
      <c r="K180" s="9"/>
      <c r="L180" s="7"/>
      <c r="M180" s="7"/>
      <c r="N180" s="7"/>
      <c r="P180" s="8">
        <v>20171314</v>
      </c>
      <c r="Q180" s="14" t="s">
        <v>66</v>
      </c>
      <c r="R180" s="14" t="s">
        <v>144</v>
      </c>
      <c r="S180" s="7" t="s">
        <v>27</v>
      </c>
      <c r="T180" s="14" t="s">
        <v>57</v>
      </c>
      <c r="U180" s="14" t="s">
        <v>44</v>
      </c>
      <c r="V180" s="14" t="s">
        <v>30</v>
      </c>
      <c r="W180" s="14" t="s">
        <v>45</v>
      </c>
      <c r="X180" s="14" t="s">
        <v>154</v>
      </c>
      <c r="Y180" s="14" t="s">
        <v>140</v>
      </c>
      <c r="Z180" s="14" t="s">
        <v>33</v>
      </c>
      <c r="AA180" s="14" t="s">
        <v>46</v>
      </c>
      <c r="AB180" s="7" t="s">
        <v>36</v>
      </c>
      <c r="AC180" s="73"/>
      <c r="AD180" s="7"/>
      <c r="AE180" s="24"/>
      <c r="AI180" s="15" t="s">
        <v>121</v>
      </c>
      <c r="AJ180" s="15" t="s">
        <v>38</v>
      </c>
      <c r="AK180" s="15" t="s">
        <v>39</v>
      </c>
      <c r="AL180" s="15" t="s">
        <v>40</v>
      </c>
      <c r="AM180">
        <v>2017</v>
      </c>
      <c r="AN180" t="s">
        <v>66</v>
      </c>
    </row>
    <row r="181" spans="1:40" ht="27.6" customHeight="1">
      <c r="A181" s="7">
        <v>179</v>
      </c>
      <c r="B181" s="81"/>
      <c r="C181" s="81" t="s">
        <v>389</v>
      </c>
      <c r="D181" s="81" t="str">
        <f>VLOOKUP(C181,'[1]教材征订 (发给教研室、加创业班)'!$C$2:$H$573,2,0)</f>
        <v>人力资源管理（第三版）</v>
      </c>
      <c r="E181" s="81" t="str">
        <f>VLOOKUP(C181,'[1]教材征订 (发给教研室、加创业班)'!$C$2:$H$573,3,0)</f>
        <v>葛玉辉</v>
      </c>
      <c r="F181" s="81" t="str">
        <f>VLOOKUP(C181,'[1]教材征订 (发给教研室、加创业班)'!$C$2:$H$573,4,0)</f>
        <v>清华大学出版社</v>
      </c>
      <c r="G181" s="81" t="str">
        <f>VLOOKUP(C181,'[1]教材征订 (发给教研室、加创业班)'!$C$2:$H$573,5,0)</f>
        <v>第三版</v>
      </c>
      <c r="H181" s="81" t="str">
        <f>VLOOKUP(C181,'[1]教材征订 (发给教研室、加创业班)'!$C$2:$H$573,6,0)</f>
        <v>ISBN：9787302273622</v>
      </c>
      <c r="I181" s="59" t="str">
        <f t="shared" si="2"/>
        <v>2017级交通工程</v>
      </c>
      <c r="J181" s="7">
        <v>31</v>
      </c>
      <c r="K181" s="9"/>
      <c r="L181" s="7"/>
      <c r="M181" s="7"/>
      <c r="N181" s="7"/>
      <c r="P181" s="8">
        <v>20171704</v>
      </c>
      <c r="Q181" s="14" t="s">
        <v>193</v>
      </c>
      <c r="R181" s="14" t="s">
        <v>144</v>
      </c>
      <c r="S181" s="7" t="s">
        <v>27</v>
      </c>
      <c r="T181" s="14" t="s">
        <v>57</v>
      </c>
      <c r="U181" s="14" t="s">
        <v>44</v>
      </c>
      <c r="V181" s="14" t="s">
        <v>30</v>
      </c>
      <c r="W181" s="14" t="s">
        <v>45</v>
      </c>
      <c r="X181" s="14" t="s">
        <v>154</v>
      </c>
      <c r="Y181" s="14" t="s">
        <v>140</v>
      </c>
      <c r="Z181" s="14" t="s">
        <v>33</v>
      </c>
      <c r="AA181" s="14" t="s">
        <v>46</v>
      </c>
      <c r="AB181" s="7" t="s">
        <v>36</v>
      </c>
      <c r="AC181" s="73"/>
      <c r="AD181" s="7"/>
      <c r="AE181" s="24"/>
      <c r="AI181" s="15" t="s">
        <v>121</v>
      </c>
      <c r="AJ181" s="15" t="s">
        <v>38</v>
      </c>
      <c r="AK181" s="15" t="s">
        <v>39</v>
      </c>
      <c r="AL181" s="15" t="s">
        <v>40</v>
      </c>
      <c r="AM181">
        <v>2017</v>
      </c>
      <c r="AN181" t="s">
        <v>193</v>
      </c>
    </row>
    <row r="182" spans="1:40" ht="27.6" customHeight="1">
      <c r="A182" s="7">
        <v>180</v>
      </c>
      <c r="B182" s="81"/>
      <c r="C182" s="81" t="s">
        <v>389</v>
      </c>
      <c r="D182" s="81" t="str">
        <f>VLOOKUP(C182,'[1]教材征订 (发给教研室、加创业班)'!$C$2:$H$573,2,0)</f>
        <v>人力资源管理（第三版）</v>
      </c>
      <c r="E182" s="81" t="str">
        <f>VLOOKUP(C182,'[1]教材征订 (发给教研室、加创业班)'!$C$2:$H$573,3,0)</f>
        <v>葛玉辉</v>
      </c>
      <c r="F182" s="81" t="str">
        <f>VLOOKUP(C182,'[1]教材征订 (发给教研室、加创业班)'!$C$2:$H$573,4,0)</f>
        <v>清华大学出版社</v>
      </c>
      <c r="G182" s="81" t="str">
        <f>VLOOKUP(C182,'[1]教材征订 (发给教研室、加创业班)'!$C$2:$H$573,5,0)</f>
        <v>第三版</v>
      </c>
      <c r="H182" s="81" t="str">
        <f>VLOOKUP(C182,'[1]教材征订 (发给教研室、加创业班)'!$C$2:$H$573,6,0)</f>
        <v>ISBN：9787302273622</v>
      </c>
      <c r="I182" s="59" t="str">
        <f t="shared" si="2"/>
        <v>2017级金融学</v>
      </c>
      <c r="J182" s="7">
        <v>101</v>
      </c>
      <c r="K182" s="9"/>
      <c r="L182" s="7"/>
      <c r="M182" s="7"/>
      <c r="N182" s="7"/>
      <c r="P182" s="8">
        <v>20171304</v>
      </c>
      <c r="Q182" s="14" t="s">
        <v>43</v>
      </c>
      <c r="R182" s="14" t="s">
        <v>144</v>
      </c>
      <c r="S182" s="7" t="s">
        <v>27</v>
      </c>
      <c r="T182" s="14" t="s">
        <v>57</v>
      </c>
      <c r="U182" s="14" t="s">
        <v>44</v>
      </c>
      <c r="V182" s="14" t="s">
        <v>30</v>
      </c>
      <c r="W182" s="14" t="s">
        <v>45</v>
      </c>
      <c r="X182" s="14" t="s">
        <v>154</v>
      </c>
      <c r="Y182" s="14" t="s">
        <v>140</v>
      </c>
      <c r="Z182" s="14" t="s">
        <v>33</v>
      </c>
      <c r="AA182" s="14" t="s">
        <v>46</v>
      </c>
      <c r="AB182" s="7" t="s">
        <v>36</v>
      </c>
      <c r="AC182" s="73"/>
      <c r="AD182" s="7"/>
      <c r="AE182" s="24"/>
      <c r="AI182" s="15" t="s">
        <v>121</v>
      </c>
      <c r="AJ182" s="15" t="s">
        <v>38</v>
      </c>
      <c r="AK182" s="15" t="s">
        <v>39</v>
      </c>
      <c r="AL182" s="15" t="s">
        <v>40</v>
      </c>
      <c r="AM182">
        <v>2017</v>
      </c>
      <c r="AN182" t="s">
        <v>43</v>
      </c>
    </row>
    <row r="183" spans="1:40" ht="27.6" customHeight="1">
      <c r="A183" s="7">
        <v>181</v>
      </c>
      <c r="B183" s="82"/>
      <c r="C183" s="82" t="s">
        <v>389</v>
      </c>
      <c r="D183" s="82" t="str">
        <f>VLOOKUP(C183,'[1]教材征订 (发给教研室、加创业班)'!$C$2:$H$573,2,0)</f>
        <v>人力资源管理（第三版）</v>
      </c>
      <c r="E183" s="82" t="str">
        <f>VLOOKUP(C183,'[1]教材征订 (发给教研室、加创业班)'!$C$2:$H$573,3,0)</f>
        <v>葛玉辉</v>
      </c>
      <c r="F183" s="82" t="str">
        <f>VLOOKUP(C183,'[1]教材征订 (发给教研室、加创业班)'!$C$2:$H$573,4,0)</f>
        <v>清华大学出版社</v>
      </c>
      <c r="G183" s="82" t="str">
        <f>VLOOKUP(C183,'[1]教材征订 (发给教研室、加创业班)'!$C$2:$H$573,5,0)</f>
        <v>第三版</v>
      </c>
      <c r="H183" s="82" t="str">
        <f>VLOOKUP(C183,'[1]教材征订 (发给教研室、加创业班)'!$C$2:$H$573,6,0)</f>
        <v>ISBN：9787302273622</v>
      </c>
      <c r="I183" s="59" t="str">
        <f t="shared" si="2"/>
        <v>2017级税收学</v>
      </c>
      <c r="J183" s="7">
        <v>40</v>
      </c>
      <c r="K183" s="9"/>
      <c r="L183" s="7"/>
      <c r="M183" s="7"/>
      <c r="N183" s="7"/>
      <c r="P183" s="8">
        <v>20171320</v>
      </c>
      <c r="Q183" s="14" t="s">
        <v>56</v>
      </c>
      <c r="R183" s="14" t="s">
        <v>144</v>
      </c>
      <c r="S183" s="7" t="s">
        <v>27</v>
      </c>
      <c r="T183" s="14" t="s">
        <v>57</v>
      </c>
      <c r="U183" s="14" t="s">
        <v>44</v>
      </c>
      <c r="V183" s="14" t="s">
        <v>30</v>
      </c>
      <c r="W183" s="14" t="s">
        <v>45</v>
      </c>
      <c r="X183" s="14" t="s">
        <v>154</v>
      </c>
      <c r="Y183" s="14" t="s">
        <v>140</v>
      </c>
      <c r="Z183" s="14" t="s">
        <v>33</v>
      </c>
      <c r="AA183" s="14" t="s">
        <v>46</v>
      </c>
      <c r="AB183" s="7" t="s">
        <v>36</v>
      </c>
      <c r="AC183" s="74"/>
      <c r="AD183" s="7"/>
      <c r="AE183" s="24"/>
      <c r="AI183" s="15" t="s">
        <v>121</v>
      </c>
      <c r="AJ183" s="15" t="s">
        <v>38</v>
      </c>
      <c r="AK183" s="15" t="s">
        <v>39</v>
      </c>
      <c r="AL183" s="15" t="s">
        <v>40</v>
      </c>
      <c r="AM183">
        <v>2017</v>
      </c>
      <c r="AN183" t="s">
        <v>56</v>
      </c>
    </row>
    <row r="184" spans="1:40" ht="36">
      <c r="A184" s="7">
        <v>182</v>
      </c>
      <c r="B184" s="14" t="s">
        <v>390</v>
      </c>
      <c r="C184" s="17" t="s">
        <v>391</v>
      </c>
      <c r="D184" s="54" t="s">
        <v>1171</v>
      </c>
      <c r="E184" s="54" t="s">
        <v>1135</v>
      </c>
      <c r="F184" s="54" t="s">
        <v>1135</v>
      </c>
      <c r="G184" s="54" t="s">
        <v>1135</v>
      </c>
      <c r="H184" s="54" t="s">
        <v>1135</v>
      </c>
      <c r="I184" s="59" t="str">
        <f t="shared" si="2"/>
        <v>2015级工商管理(创业)</v>
      </c>
      <c r="J184" s="7">
        <v>17</v>
      </c>
      <c r="K184" s="9" t="s">
        <v>1248</v>
      </c>
      <c r="L184" s="7"/>
      <c r="M184" s="7"/>
      <c r="N184" s="7"/>
      <c r="P184" s="8">
        <v>20151323</v>
      </c>
      <c r="Q184" s="14" t="s">
        <v>99</v>
      </c>
      <c r="R184" s="14" t="s">
        <v>26</v>
      </c>
      <c r="S184" s="7" t="s">
        <v>27</v>
      </c>
      <c r="T184" s="14" t="s">
        <v>57</v>
      </c>
      <c r="U184" s="14" t="s">
        <v>29</v>
      </c>
      <c r="V184" s="14" t="s">
        <v>30</v>
      </c>
      <c r="W184" s="14" t="s">
        <v>31</v>
      </c>
      <c r="X184" s="14" t="s">
        <v>224</v>
      </c>
      <c r="Y184" s="14" t="s">
        <v>116</v>
      </c>
      <c r="Z184" s="14" t="s">
        <v>33</v>
      </c>
      <c r="AA184" s="14" t="s">
        <v>35</v>
      </c>
      <c r="AB184" s="7" t="s">
        <v>36</v>
      </c>
      <c r="AC184" s="7">
        <v>1</v>
      </c>
      <c r="AD184" s="7"/>
      <c r="AE184" s="24" t="s">
        <v>1066</v>
      </c>
      <c r="AI184" s="15" t="s">
        <v>37</v>
      </c>
      <c r="AJ184" s="15" t="s">
        <v>38</v>
      </c>
      <c r="AK184" s="15" t="s">
        <v>39</v>
      </c>
      <c r="AL184" s="15" t="s">
        <v>40</v>
      </c>
      <c r="AM184">
        <v>2015</v>
      </c>
      <c r="AN184" t="s">
        <v>99</v>
      </c>
    </row>
    <row r="185" spans="1:40" ht="28.8">
      <c r="A185" s="7">
        <v>183</v>
      </c>
      <c r="B185" s="14" t="s">
        <v>392</v>
      </c>
      <c r="C185" s="14" t="s">
        <v>393</v>
      </c>
      <c r="D185" s="14" t="str">
        <f>VLOOKUP(C185,'[1]教材征订 (发给教研室、加创业班)'!$C$2:$H$573,2,0)</f>
        <v>国际贸易英语</v>
      </c>
      <c r="E185" s="14" t="str">
        <f>VLOOKUP(C185,'[1]教材征订 (发给教研室、加创业班)'!$C$2:$H$573,3,0)</f>
        <v>翁凤翔</v>
      </c>
      <c r="F185" s="14" t="str">
        <f>VLOOKUP(C185,'[1]教材征订 (发给教研室、加创业班)'!$C$2:$H$573,4,0)</f>
        <v>上海交通大学出版社</v>
      </c>
      <c r="G185" s="14">
        <f>VLOOKUP(C185,'[1]教材征订 (发给教研室、加创业班)'!$C$2:$H$573,5,0)</f>
        <v>0</v>
      </c>
      <c r="H185" s="14">
        <f>VLOOKUP(C185,'[1]教材征订 (发给教研室、加创业班)'!$C$2:$H$573,6,0)</f>
        <v>0</v>
      </c>
      <c r="I185" s="59" t="str">
        <f t="shared" si="2"/>
        <v>2016级国际经济与贸易</v>
      </c>
      <c r="J185" s="7">
        <v>121</v>
      </c>
      <c r="K185" s="9" t="s">
        <v>265</v>
      </c>
      <c r="L185" s="7"/>
      <c r="M185" s="7"/>
      <c r="N185" s="7"/>
      <c r="P185" s="8">
        <v>20161301</v>
      </c>
      <c r="Q185" s="14" t="s">
        <v>77</v>
      </c>
      <c r="R185" s="14" t="s">
        <v>26</v>
      </c>
      <c r="S185" s="7" t="s">
        <v>27</v>
      </c>
      <c r="T185" s="14" t="s">
        <v>57</v>
      </c>
      <c r="U185" s="14" t="s">
        <v>29</v>
      </c>
      <c r="V185" s="14" t="s">
        <v>30</v>
      </c>
      <c r="W185" s="14" t="s">
        <v>31</v>
      </c>
      <c r="X185" s="14" t="s">
        <v>31</v>
      </c>
      <c r="Y185" s="14" t="s">
        <v>33</v>
      </c>
      <c r="Z185" s="14" t="s">
        <v>33</v>
      </c>
      <c r="AA185" s="14" t="s">
        <v>35</v>
      </c>
      <c r="AB185" s="7" t="s">
        <v>36</v>
      </c>
      <c r="AC185" s="7">
        <v>1</v>
      </c>
      <c r="AD185" s="7"/>
      <c r="AE185" s="24"/>
      <c r="AI185" s="15" t="s">
        <v>47</v>
      </c>
      <c r="AJ185" s="15" t="s">
        <v>38</v>
      </c>
      <c r="AK185" s="15" t="s">
        <v>39</v>
      </c>
      <c r="AL185" s="15" t="s">
        <v>40</v>
      </c>
      <c r="AM185">
        <v>2016</v>
      </c>
      <c r="AN185" t="s">
        <v>77</v>
      </c>
    </row>
    <row r="186" spans="1:40" ht="28.8">
      <c r="A186" s="7">
        <v>184</v>
      </c>
      <c r="B186" s="14" t="s">
        <v>394</v>
      </c>
      <c r="C186" s="14" t="s">
        <v>395</v>
      </c>
      <c r="D186" s="20" t="s">
        <v>1137</v>
      </c>
      <c r="E186" s="20" t="s">
        <v>1137</v>
      </c>
      <c r="F186" s="20" t="s">
        <v>1137</v>
      </c>
      <c r="G186" s="20" t="s">
        <v>1137</v>
      </c>
      <c r="H186" s="20" t="s">
        <v>1137</v>
      </c>
      <c r="I186" s="59" t="str">
        <f t="shared" si="2"/>
        <v>2015级工商管理(创业)</v>
      </c>
      <c r="J186" s="7">
        <v>17</v>
      </c>
      <c r="K186" s="9" t="s">
        <v>1249</v>
      </c>
      <c r="L186" s="7"/>
      <c r="M186" s="7"/>
      <c r="N186" s="20" t="s">
        <v>1177</v>
      </c>
      <c r="P186" s="8">
        <v>20151323</v>
      </c>
      <c r="Q186" s="14" t="s">
        <v>99</v>
      </c>
      <c r="R186" s="14" t="s">
        <v>26</v>
      </c>
      <c r="S186" s="7" t="s">
        <v>27</v>
      </c>
      <c r="T186" s="14" t="s">
        <v>57</v>
      </c>
      <c r="U186" s="14" t="s">
        <v>29</v>
      </c>
      <c r="V186" s="14" t="s">
        <v>30</v>
      </c>
      <c r="W186" s="14" t="s">
        <v>102</v>
      </c>
      <c r="X186" s="14" t="s">
        <v>102</v>
      </c>
      <c r="Y186" s="14" t="s">
        <v>33</v>
      </c>
      <c r="Z186" s="14" t="s">
        <v>33</v>
      </c>
      <c r="AA186" s="14" t="s">
        <v>105</v>
      </c>
      <c r="AB186" s="7" t="s">
        <v>36</v>
      </c>
      <c r="AC186" s="7">
        <v>1</v>
      </c>
      <c r="AD186" s="7"/>
      <c r="AE186" s="24" t="s">
        <v>1066</v>
      </c>
      <c r="AI186" s="15" t="s">
        <v>37</v>
      </c>
      <c r="AJ186" s="15" t="s">
        <v>38</v>
      </c>
      <c r="AK186" s="15" t="s">
        <v>39</v>
      </c>
      <c r="AL186" s="15" t="s">
        <v>40</v>
      </c>
      <c r="AM186">
        <v>2015</v>
      </c>
      <c r="AN186" t="s">
        <v>99</v>
      </c>
    </row>
    <row r="187" spans="1:40" ht="43.2">
      <c r="A187" s="7">
        <v>185</v>
      </c>
      <c r="B187" s="14" t="s">
        <v>396</v>
      </c>
      <c r="C187" s="14" t="s">
        <v>397</v>
      </c>
      <c r="D187" s="14" t="str">
        <f>VLOOKUP(C187,'[1]教材征订 (发给教研室、加创业班)'!$C$2:$H$573,2,0)</f>
        <v>金融企业会计学</v>
      </c>
      <c r="E187" s="14" t="str">
        <f>VLOOKUP(C187,'[1]教材征订 (发给教研室、加创业班)'!$C$2:$H$573,3,0)</f>
        <v>赵珍珠</v>
      </c>
      <c r="F187" s="14" t="str">
        <f>VLOOKUP(C187,'[1]教材征订 (发给教研室、加创业班)'!$C$2:$H$573,4,0)</f>
        <v>立信会计出版社</v>
      </c>
      <c r="G187" s="14" t="str">
        <f>VLOOKUP(C187,'[1]教材征订 (发给教研室、加创业班)'!$C$2:$H$573,5,0)</f>
        <v>第二版</v>
      </c>
      <c r="H187" s="14" t="str">
        <f>VLOOKUP(C187,'[1]教材征订 (发给教研室、加创业班)'!$C$2:$H$573,6,0)</f>
        <v>ISBN：9787542945549</v>
      </c>
      <c r="I187" s="59" t="str">
        <f t="shared" si="2"/>
        <v>2015级金融学</v>
      </c>
      <c r="J187" s="7">
        <v>116</v>
      </c>
      <c r="K187" s="9" t="s">
        <v>287</v>
      </c>
      <c r="L187" s="7"/>
      <c r="M187" s="7"/>
      <c r="N187" s="7"/>
      <c r="P187" s="8">
        <v>20151304</v>
      </c>
      <c r="Q187" s="14" t="s">
        <v>43</v>
      </c>
      <c r="R187" s="14" t="s">
        <v>26</v>
      </c>
      <c r="S187" s="7" t="s">
        <v>27</v>
      </c>
      <c r="T187" s="14" t="s">
        <v>57</v>
      </c>
      <c r="U187" s="14" t="s">
        <v>44</v>
      </c>
      <c r="V187" s="14" t="s">
        <v>30</v>
      </c>
      <c r="W187" s="14" t="s">
        <v>45</v>
      </c>
      <c r="X187" s="14" t="s">
        <v>45</v>
      </c>
      <c r="Y187" s="14" t="s">
        <v>33</v>
      </c>
      <c r="Z187" s="14" t="s">
        <v>33</v>
      </c>
      <c r="AA187" s="14" t="s">
        <v>46</v>
      </c>
      <c r="AB187" s="7" t="s">
        <v>36</v>
      </c>
      <c r="AC187" s="7">
        <v>1</v>
      </c>
      <c r="AD187" s="7"/>
      <c r="AE187" s="24"/>
      <c r="AI187" s="15" t="s">
        <v>37</v>
      </c>
      <c r="AJ187" s="15" t="s">
        <v>38</v>
      </c>
      <c r="AK187" s="15" t="s">
        <v>39</v>
      </c>
      <c r="AL187" s="15" t="s">
        <v>40</v>
      </c>
      <c r="AM187">
        <v>2015</v>
      </c>
      <c r="AN187" t="s">
        <v>43</v>
      </c>
    </row>
    <row r="188" spans="1:40" ht="28.8">
      <c r="A188" s="7">
        <v>186</v>
      </c>
      <c r="B188" s="80" t="s">
        <v>398</v>
      </c>
      <c r="C188" s="80" t="s">
        <v>399</v>
      </c>
      <c r="D188" s="80" t="s">
        <v>1193</v>
      </c>
      <c r="E188" s="80" t="s">
        <v>1194</v>
      </c>
      <c r="F188" s="80" t="s">
        <v>1195</v>
      </c>
      <c r="G188" s="80" t="s">
        <v>1196</v>
      </c>
      <c r="H188" s="80">
        <v>0</v>
      </c>
      <c r="I188" s="59" t="str">
        <f t="shared" si="2"/>
        <v>2015级税收学</v>
      </c>
      <c r="J188" s="7">
        <v>43</v>
      </c>
      <c r="K188" s="9" t="s">
        <v>1250</v>
      </c>
      <c r="L188" s="7"/>
      <c r="M188" s="7"/>
      <c r="N188" s="7"/>
      <c r="P188" s="8">
        <v>20151320</v>
      </c>
      <c r="Q188" s="14" t="s">
        <v>56</v>
      </c>
      <c r="R188" s="14" t="s">
        <v>26</v>
      </c>
      <c r="S188" s="7" t="s">
        <v>27</v>
      </c>
      <c r="T188" s="14" t="s">
        <v>28</v>
      </c>
      <c r="U188" s="14" t="s">
        <v>44</v>
      </c>
      <c r="V188" s="14" t="s">
        <v>30</v>
      </c>
      <c r="W188" s="14" t="s">
        <v>45</v>
      </c>
      <c r="X188" s="14" t="s">
        <v>45</v>
      </c>
      <c r="Y188" s="14" t="s">
        <v>33</v>
      </c>
      <c r="Z188" s="14" t="s">
        <v>33</v>
      </c>
      <c r="AA188" s="14" t="s">
        <v>46</v>
      </c>
      <c r="AB188" s="7" t="s">
        <v>36</v>
      </c>
      <c r="AC188" s="72">
        <v>2</v>
      </c>
      <c r="AD188" s="7"/>
      <c r="AE188" s="24"/>
      <c r="AI188" s="15" t="s">
        <v>37</v>
      </c>
      <c r="AJ188" s="15" t="s">
        <v>38</v>
      </c>
      <c r="AK188" s="15" t="s">
        <v>39</v>
      </c>
      <c r="AL188" s="15" t="s">
        <v>40</v>
      </c>
      <c r="AM188">
        <v>2015</v>
      </c>
      <c r="AN188" t="s">
        <v>56</v>
      </c>
    </row>
    <row r="189" spans="1:40" ht="28.8">
      <c r="A189" s="7">
        <v>187</v>
      </c>
      <c r="B189" s="82"/>
      <c r="C189" s="82" t="s">
        <v>399</v>
      </c>
      <c r="D189" s="82" t="s">
        <v>1193</v>
      </c>
      <c r="E189" s="82" t="s">
        <v>1194</v>
      </c>
      <c r="F189" s="82" t="s">
        <v>1195</v>
      </c>
      <c r="G189" s="82" t="s">
        <v>1197</v>
      </c>
      <c r="H189" s="82">
        <v>1</v>
      </c>
      <c r="I189" s="59" t="str">
        <f t="shared" si="2"/>
        <v>2016级金融学</v>
      </c>
      <c r="J189" s="7">
        <v>118</v>
      </c>
      <c r="K189" s="9" t="s">
        <v>1250</v>
      </c>
      <c r="L189" s="7"/>
      <c r="M189" s="7"/>
      <c r="N189" s="7"/>
      <c r="P189" s="8">
        <v>20161304</v>
      </c>
      <c r="Q189" s="14" t="s">
        <v>43</v>
      </c>
      <c r="R189" s="14" t="s">
        <v>26</v>
      </c>
      <c r="S189" s="7" t="s">
        <v>27</v>
      </c>
      <c r="T189" s="14" t="s">
        <v>28</v>
      </c>
      <c r="U189" s="14" t="s">
        <v>44</v>
      </c>
      <c r="V189" s="14" t="s">
        <v>30</v>
      </c>
      <c r="W189" s="14" t="s">
        <v>45</v>
      </c>
      <c r="X189" s="14" t="s">
        <v>45</v>
      </c>
      <c r="Y189" s="14" t="s">
        <v>33</v>
      </c>
      <c r="Z189" s="14" t="s">
        <v>33</v>
      </c>
      <c r="AA189" s="14" t="s">
        <v>46</v>
      </c>
      <c r="AB189" s="7" t="s">
        <v>36</v>
      </c>
      <c r="AC189" s="74"/>
      <c r="AD189" s="7"/>
      <c r="AE189" s="24"/>
      <c r="AI189" s="15" t="s">
        <v>47</v>
      </c>
      <c r="AJ189" s="15" t="s">
        <v>38</v>
      </c>
      <c r="AK189" s="15" t="s">
        <v>39</v>
      </c>
      <c r="AL189" s="15" t="s">
        <v>40</v>
      </c>
      <c r="AM189">
        <v>2016</v>
      </c>
      <c r="AN189" t="s">
        <v>43</v>
      </c>
    </row>
    <row r="190" spans="1:40" ht="43.2">
      <c r="A190" s="7">
        <v>188</v>
      </c>
      <c r="B190" s="14" t="s">
        <v>400</v>
      </c>
      <c r="C190" s="14" t="s">
        <v>401</v>
      </c>
      <c r="D190" s="14" t="str">
        <f>VLOOKUP(C190,'[1]教材征订 (发给教研室、加创业班)'!$C$2:$H$573,2,0)</f>
        <v>社会保障学</v>
      </c>
      <c r="E190" s="14" t="str">
        <f>VLOOKUP(C190,'[1]教材征订 (发给教研室、加创业班)'!$C$2:$H$573,3,0)</f>
        <v>张琪</v>
      </c>
      <c r="F190" s="14" t="str">
        <f>VLOOKUP(C190,'[1]教材征订 (发给教研室、加创业班)'!$C$2:$H$573,4,0)</f>
        <v>高等教育出版社</v>
      </c>
      <c r="G190" s="14" t="str">
        <f>VLOOKUP(C190,'[1]教材征订 (发给教研室、加创业班)'!$C$2:$H$573,5,0)</f>
        <v>2016年6月第一版</v>
      </c>
      <c r="H190" s="14" t="str">
        <f>VLOOKUP(C190,'[1]教材征订 (发给教研室、加创业班)'!$C$2:$H$573,6,0)</f>
        <v>ISBN：9787040456509</v>
      </c>
      <c r="I190" s="59" t="str">
        <f t="shared" si="2"/>
        <v>2016级公共事业管理</v>
      </c>
      <c r="J190" s="7">
        <v>40</v>
      </c>
      <c r="K190" s="9" t="s">
        <v>1251</v>
      </c>
      <c r="L190" s="7"/>
      <c r="M190" s="7"/>
      <c r="N190" s="7"/>
      <c r="P190" s="16" t="s">
        <v>86</v>
      </c>
      <c r="Q190" s="14" t="s">
        <v>87</v>
      </c>
      <c r="R190" s="14" t="s">
        <v>26</v>
      </c>
      <c r="S190" s="7" t="s">
        <v>27</v>
      </c>
      <c r="T190" s="14" t="s">
        <v>57</v>
      </c>
      <c r="U190" s="14" t="s">
        <v>29</v>
      </c>
      <c r="V190" s="14" t="s">
        <v>30</v>
      </c>
      <c r="W190" s="14" t="s">
        <v>31</v>
      </c>
      <c r="X190" s="14" t="s">
        <v>31</v>
      </c>
      <c r="Y190" s="14" t="s">
        <v>33</v>
      </c>
      <c r="Z190" s="14" t="s">
        <v>33</v>
      </c>
      <c r="AA190" s="14" t="s">
        <v>35</v>
      </c>
      <c r="AB190" s="7" t="s">
        <v>36</v>
      </c>
      <c r="AC190" s="7">
        <v>1</v>
      </c>
      <c r="AD190" s="7">
        <v>2</v>
      </c>
      <c r="AE190" s="24" t="s">
        <v>402</v>
      </c>
      <c r="AI190" s="18" t="s">
        <v>47</v>
      </c>
      <c r="AJ190" s="18" t="s">
        <v>38</v>
      </c>
      <c r="AK190" s="18" t="s">
        <v>39</v>
      </c>
      <c r="AL190" s="18" t="s">
        <v>40</v>
      </c>
      <c r="AM190">
        <v>2016</v>
      </c>
      <c r="AN190" t="s">
        <v>87</v>
      </c>
    </row>
    <row r="191" spans="1:40" ht="43.2">
      <c r="A191" s="7">
        <v>189</v>
      </c>
      <c r="B191" s="80" t="s">
        <v>403</v>
      </c>
      <c r="C191" s="80" t="s">
        <v>404</v>
      </c>
      <c r="D191" s="80" t="str">
        <f>VLOOKUP(C191,'[1]教材征订 (发给教研室、加创业班)'!$C$2:$H$573,2,0)</f>
        <v>现代社会调查方法</v>
      </c>
      <c r="E191" s="80" t="str">
        <f>VLOOKUP(C191,'[1]教材征订 (发给教研室、加创业班)'!$C$2:$H$573,3,0)</f>
        <v>风笑天</v>
      </c>
      <c r="F191" s="80" t="str">
        <f>VLOOKUP(C191,'[1]教材征订 (发给教研室、加创业班)'!$C$2:$H$573,4,0)</f>
        <v>华中科技大学出版社</v>
      </c>
      <c r="G191" s="80" t="str">
        <f>VLOOKUP(C191,'[1]教材征订 (发给教研室、加创业班)'!$C$2:$H$573,5,0)</f>
        <v>2014年第五版</v>
      </c>
      <c r="H191" s="80" t="str">
        <f>VLOOKUP(C191,'[1]教材征订 (发给教研室、加创业班)'!$C$2:$H$573,6,0)</f>
        <v>ISBN：9787560996479</v>
      </c>
      <c r="I191" s="59" t="str">
        <f t="shared" si="2"/>
        <v>2016级公共事业管理(体育)</v>
      </c>
      <c r="J191" s="7">
        <v>19</v>
      </c>
      <c r="K191" s="71" t="s">
        <v>1251</v>
      </c>
      <c r="L191" s="7"/>
      <c r="M191" s="7"/>
      <c r="N191" s="7"/>
      <c r="P191" s="8">
        <v>20161319</v>
      </c>
      <c r="Q191" s="14" t="s">
        <v>83</v>
      </c>
      <c r="R191" s="14" t="s">
        <v>26</v>
      </c>
      <c r="S191" s="7" t="s">
        <v>27</v>
      </c>
      <c r="T191" s="14" t="s">
        <v>57</v>
      </c>
      <c r="U191" s="14" t="s">
        <v>29</v>
      </c>
      <c r="V191" s="14" t="s">
        <v>30</v>
      </c>
      <c r="W191" s="14" t="s">
        <v>31</v>
      </c>
      <c r="X191" s="14" t="s">
        <v>224</v>
      </c>
      <c r="Y191" s="14" t="s">
        <v>116</v>
      </c>
      <c r="Z191" s="14" t="s">
        <v>33</v>
      </c>
      <c r="AA191" s="14" t="s">
        <v>35</v>
      </c>
      <c r="AB191" s="7" t="s">
        <v>36</v>
      </c>
      <c r="AC191" s="72">
        <v>1</v>
      </c>
      <c r="AD191" s="67">
        <v>2</v>
      </c>
      <c r="AE191" s="67" t="s">
        <v>1093</v>
      </c>
      <c r="AI191" s="18" t="s">
        <v>47</v>
      </c>
      <c r="AJ191" s="18" t="s">
        <v>38</v>
      </c>
      <c r="AK191" s="18" t="s">
        <v>39</v>
      </c>
      <c r="AL191" s="18" t="s">
        <v>40</v>
      </c>
      <c r="AM191">
        <v>2016</v>
      </c>
      <c r="AN191" t="s">
        <v>83</v>
      </c>
    </row>
    <row r="192" spans="1:40" ht="28.8">
      <c r="A192" s="7">
        <v>190</v>
      </c>
      <c r="B192" s="82"/>
      <c r="C192" s="82" t="s">
        <v>404</v>
      </c>
      <c r="D192" s="82" t="str">
        <f>VLOOKUP(C192,'[1]教材征订 (发给教研室、加创业班)'!$C$2:$H$573,2,0)</f>
        <v>现代社会调查方法</v>
      </c>
      <c r="E192" s="82" t="str">
        <f>VLOOKUP(C192,'[1]教材征订 (发给教研室、加创业班)'!$C$2:$H$573,3,0)</f>
        <v>风笑天</v>
      </c>
      <c r="F192" s="82" t="str">
        <f>VLOOKUP(C192,'[1]教材征订 (发给教研室、加创业班)'!$C$2:$H$573,4,0)</f>
        <v>华中科技大学出版社</v>
      </c>
      <c r="G192" s="82" t="str">
        <f>VLOOKUP(C192,'[1]教材征订 (发给教研室、加创业班)'!$C$2:$H$573,5,0)</f>
        <v>2014年第五版</v>
      </c>
      <c r="H192" s="82" t="str">
        <f>VLOOKUP(C192,'[1]教材征订 (发给教研室、加创业班)'!$C$2:$H$573,6,0)</f>
        <v>ISBN：9787560996479</v>
      </c>
      <c r="I192" s="59" t="str">
        <f t="shared" si="2"/>
        <v>2016级公共事业管理</v>
      </c>
      <c r="J192" s="7">
        <v>40</v>
      </c>
      <c r="K192" s="71"/>
      <c r="L192" s="7"/>
      <c r="M192" s="7"/>
      <c r="N192" s="7"/>
      <c r="P192" s="16" t="s">
        <v>86</v>
      </c>
      <c r="Q192" s="14" t="s">
        <v>87</v>
      </c>
      <c r="R192" s="14" t="s">
        <v>26</v>
      </c>
      <c r="S192" s="7" t="s">
        <v>27</v>
      </c>
      <c r="T192" s="14" t="s">
        <v>57</v>
      </c>
      <c r="U192" s="14" t="s">
        <v>29</v>
      </c>
      <c r="V192" s="14" t="s">
        <v>30</v>
      </c>
      <c r="W192" s="14" t="s">
        <v>31</v>
      </c>
      <c r="X192" s="14" t="s">
        <v>224</v>
      </c>
      <c r="Y192" s="14" t="s">
        <v>116</v>
      </c>
      <c r="Z192" s="14" t="s">
        <v>33</v>
      </c>
      <c r="AA192" s="14" t="s">
        <v>35</v>
      </c>
      <c r="AB192" s="7" t="s">
        <v>36</v>
      </c>
      <c r="AC192" s="74"/>
      <c r="AD192" s="68"/>
      <c r="AE192" s="68"/>
      <c r="AI192" s="18" t="s">
        <v>47</v>
      </c>
      <c r="AJ192" s="18" t="s">
        <v>38</v>
      </c>
      <c r="AK192" s="18" t="s">
        <v>39</v>
      </c>
      <c r="AL192" s="18" t="s">
        <v>40</v>
      </c>
      <c r="AM192">
        <v>2016</v>
      </c>
      <c r="AN192" t="s">
        <v>87</v>
      </c>
    </row>
    <row r="193" spans="1:40" ht="43.2">
      <c r="A193" s="7">
        <v>191</v>
      </c>
      <c r="B193" s="80" t="s">
        <v>405</v>
      </c>
      <c r="C193" s="80" t="s">
        <v>406</v>
      </c>
      <c r="D193" s="80" t="str">
        <f>VLOOKUP(C193,'[1]教材征订 (发给教研室、加创业班)'!$C$2:$H$573,2,0)</f>
        <v>社区管理学</v>
      </c>
      <c r="E193" s="80" t="str">
        <f>VLOOKUP(C193,'[1]教材征订 (发给教研室、加创业班)'!$C$2:$H$573,3,0)</f>
        <v>汪大海</v>
      </c>
      <c r="F193" s="80" t="str">
        <f>VLOOKUP(C193,'[1]教材征订 (发给教研室、加创业班)'!$C$2:$H$573,4,0)</f>
        <v>北京师范大学出版社</v>
      </c>
      <c r="G193" s="80" t="str">
        <f>VLOOKUP(C193,'[1]教材征订 (发给教研室、加创业班)'!$C$2:$H$573,5,0)</f>
        <v>2011版</v>
      </c>
      <c r="H193" s="80" t="str">
        <f>VLOOKUP(C193,'[1]教材征订 (发给教研室、加创业班)'!$C$2:$H$573,6,0)</f>
        <v>ISBN：9787303118946</v>
      </c>
      <c r="I193" s="59" t="str">
        <f t="shared" si="2"/>
        <v>2016级公共事业管理(体育)</v>
      </c>
      <c r="J193" s="7">
        <v>19</v>
      </c>
      <c r="K193" s="71" t="s">
        <v>1252</v>
      </c>
      <c r="L193" s="7"/>
      <c r="M193" s="7"/>
      <c r="N193" s="7"/>
      <c r="P193" s="8">
        <v>20161319</v>
      </c>
      <c r="Q193" s="14" t="s">
        <v>83</v>
      </c>
      <c r="R193" s="14" t="s">
        <v>26</v>
      </c>
      <c r="S193" s="7" t="s">
        <v>27</v>
      </c>
      <c r="T193" s="14" t="s">
        <v>57</v>
      </c>
      <c r="U193" s="14" t="s">
        <v>29</v>
      </c>
      <c r="V193" s="14" t="s">
        <v>30</v>
      </c>
      <c r="W193" s="14" t="s">
        <v>31</v>
      </c>
      <c r="X193" s="14" t="s">
        <v>31</v>
      </c>
      <c r="Y193" s="14" t="s">
        <v>33</v>
      </c>
      <c r="Z193" s="14" t="s">
        <v>33</v>
      </c>
      <c r="AA193" s="14" t="s">
        <v>35</v>
      </c>
      <c r="AB193" s="7" t="s">
        <v>36</v>
      </c>
      <c r="AC193" s="72">
        <v>1</v>
      </c>
      <c r="AD193" s="67">
        <v>2</v>
      </c>
      <c r="AE193" s="67"/>
      <c r="AI193" s="18" t="s">
        <v>47</v>
      </c>
      <c r="AJ193" s="18" t="s">
        <v>38</v>
      </c>
      <c r="AK193" s="18" t="s">
        <v>39</v>
      </c>
      <c r="AL193" s="18" t="s">
        <v>40</v>
      </c>
      <c r="AM193">
        <v>2016</v>
      </c>
      <c r="AN193" t="s">
        <v>83</v>
      </c>
    </row>
    <row r="194" spans="1:40" ht="28.8">
      <c r="A194" s="7">
        <v>192</v>
      </c>
      <c r="B194" s="82" t="s">
        <v>405</v>
      </c>
      <c r="C194" s="82" t="s">
        <v>406</v>
      </c>
      <c r="D194" s="82" t="str">
        <f>VLOOKUP(C194,'[1]教材征订 (发给教研室、加创业班)'!$C$2:$H$573,2,0)</f>
        <v>社区管理学</v>
      </c>
      <c r="E194" s="82" t="str">
        <f>VLOOKUP(C194,'[1]教材征订 (发给教研室、加创业班)'!$C$2:$H$573,3,0)</f>
        <v>汪大海</v>
      </c>
      <c r="F194" s="82" t="str">
        <f>VLOOKUP(C194,'[1]教材征订 (发给教研室、加创业班)'!$C$2:$H$573,4,0)</f>
        <v>北京师范大学出版社</v>
      </c>
      <c r="G194" s="82" t="str">
        <f>VLOOKUP(C194,'[1]教材征订 (发给教研室、加创业班)'!$C$2:$H$573,5,0)</f>
        <v>2011版</v>
      </c>
      <c r="H194" s="82" t="str">
        <f>VLOOKUP(C194,'[1]教材征订 (发给教研室、加创业班)'!$C$2:$H$573,6,0)</f>
        <v>ISBN：9787303118946</v>
      </c>
      <c r="I194" s="59" t="str">
        <f t="shared" si="2"/>
        <v>2016级公共事业管理</v>
      </c>
      <c r="J194" s="7">
        <v>40</v>
      </c>
      <c r="K194" s="71"/>
      <c r="L194" s="7"/>
      <c r="M194" s="7"/>
      <c r="N194" s="7"/>
      <c r="P194" s="16" t="s">
        <v>86</v>
      </c>
      <c r="Q194" s="14" t="s">
        <v>87</v>
      </c>
      <c r="R194" s="14" t="s">
        <v>26</v>
      </c>
      <c r="S194" s="7" t="s">
        <v>27</v>
      </c>
      <c r="T194" s="14" t="s">
        <v>57</v>
      </c>
      <c r="U194" s="14" t="s">
        <v>29</v>
      </c>
      <c r="V194" s="14" t="s">
        <v>30</v>
      </c>
      <c r="W194" s="14" t="s">
        <v>31</v>
      </c>
      <c r="X194" s="14" t="s">
        <v>31</v>
      </c>
      <c r="Y194" s="14" t="s">
        <v>33</v>
      </c>
      <c r="Z194" s="14" t="s">
        <v>33</v>
      </c>
      <c r="AA194" s="14" t="s">
        <v>35</v>
      </c>
      <c r="AB194" s="7" t="s">
        <v>36</v>
      </c>
      <c r="AC194" s="74"/>
      <c r="AD194" s="68"/>
      <c r="AE194" s="68"/>
      <c r="AI194" s="18" t="s">
        <v>47</v>
      </c>
      <c r="AJ194" s="18" t="s">
        <v>38</v>
      </c>
      <c r="AK194" s="18" t="s">
        <v>39</v>
      </c>
      <c r="AL194" s="18" t="s">
        <v>40</v>
      </c>
      <c r="AM194">
        <v>2016</v>
      </c>
      <c r="AN194" t="s">
        <v>87</v>
      </c>
    </row>
    <row r="195" spans="1:40" ht="28.8">
      <c r="A195" s="7">
        <v>193</v>
      </c>
      <c r="B195" s="14" t="s">
        <v>407</v>
      </c>
      <c r="C195" s="14" t="s">
        <v>408</v>
      </c>
      <c r="D195" s="56" t="s">
        <v>1172</v>
      </c>
      <c r="E195" s="56" t="s">
        <v>1173</v>
      </c>
      <c r="F195" s="56" t="s">
        <v>1174</v>
      </c>
      <c r="G195" s="56" t="s">
        <v>1175</v>
      </c>
      <c r="H195" s="56"/>
      <c r="I195" s="59" t="str">
        <f t="shared" si="2"/>
        <v>2015级会计学</v>
      </c>
      <c r="J195" s="7">
        <v>117</v>
      </c>
      <c r="K195" s="9" t="s">
        <v>1253</v>
      </c>
      <c r="L195" s="7"/>
      <c r="M195" s="7"/>
      <c r="N195" s="7"/>
      <c r="P195" s="8">
        <v>20151314</v>
      </c>
      <c r="Q195" s="14" t="s">
        <v>66</v>
      </c>
      <c r="R195" s="14" t="s">
        <v>26</v>
      </c>
      <c r="S195" s="7" t="s">
        <v>27</v>
      </c>
      <c r="T195" s="14" t="s">
        <v>28</v>
      </c>
      <c r="U195" s="14" t="s">
        <v>44</v>
      </c>
      <c r="V195" s="14" t="s">
        <v>30</v>
      </c>
      <c r="W195" s="14" t="s">
        <v>45</v>
      </c>
      <c r="X195" s="14" t="s">
        <v>45</v>
      </c>
      <c r="Y195" s="14" t="s">
        <v>33</v>
      </c>
      <c r="Z195" s="14" t="s">
        <v>33</v>
      </c>
      <c r="AA195" s="14" t="s">
        <v>46</v>
      </c>
      <c r="AB195" s="7" t="s">
        <v>36</v>
      </c>
      <c r="AC195" s="7">
        <v>2</v>
      </c>
      <c r="AD195" s="7" t="s">
        <v>409</v>
      </c>
      <c r="AE195" s="24"/>
      <c r="AI195" s="15" t="s">
        <v>37</v>
      </c>
      <c r="AJ195" s="15" t="s">
        <v>38</v>
      </c>
      <c r="AK195" s="15" t="s">
        <v>39</v>
      </c>
      <c r="AL195" s="15" t="s">
        <v>40</v>
      </c>
      <c r="AM195">
        <v>2015</v>
      </c>
      <c r="AN195" t="s">
        <v>66</v>
      </c>
    </row>
    <row r="196" spans="1:40" ht="28.8">
      <c r="A196" s="7">
        <v>194</v>
      </c>
      <c r="B196" s="80" t="s">
        <v>410</v>
      </c>
      <c r="C196" s="80" t="s">
        <v>411</v>
      </c>
      <c r="D196" s="80" t="str">
        <f>VLOOKUP(C196,'[1]教材征订 (发给教研室、加创业班)'!$C$2:$H$573,2,0)</f>
        <v>生产运作管理</v>
      </c>
      <c r="E196" s="80" t="str">
        <f>VLOOKUP(C196,'[1]教材征订 (发给教研室、加创业班)'!$C$2:$H$573,3,0)</f>
        <v>陈荣秋，马士华</v>
      </c>
      <c r="F196" s="80" t="str">
        <f>VLOOKUP(C196,'[1]教材征订 (发给教研室、加创业班)'!$C$2:$H$573,4,0)</f>
        <v>机械工业出版社</v>
      </c>
      <c r="G196" s="80" t="str">
        <f>VLOOKUP(C196,'[1]教材征订 (发给教研室、加创业班)'!$C$2:$H$573,5,0)</f>
        <v>第四版</v>
      </c>
      <c r="H196" s="80" t="str">
        <f>VLOOKUP(C196,'[1]教材征订 (发给教研室、加创业班)'!$C$2:$H$573,6,0)</f>
        <v>ISBN：9787111422938</v>
      </c>
      <c r="I196" s="59" t="str">
        <f t="shared" ref="I196:I258" si="3">LEFT(P196,4)&amp;"级"&amp;Q196</f>
        <v>2015级管理科学</v>
      </c>
      <c r="J196" s="7">
        <v>126</v>
      </c>
      <c r="K196" s="64" t="s">
        <v>1254</v>
      </c>
      <c r="L196" s="7"/>
      <c r="M196" s="7"/>
      <c r="N196" s="7"/>
      <c r="P196" s="8">
        <v>20151306</v>
      </c>
      <c r="Q196" s="14" t="s">
        <v>91</v>
      </c>
      <c r="R196" s="14" t="s">
        <v>26</v>
      </c>
      <c r="S196" s="7" t="s">
        <v>27</v>
      </c>
      <c r="T196" s="14" t="s">
        <v>28</v>
      </c>
      <c r="U196" s="14" t="s">
        <v>44</v>
      </c>
      <c r="V196" s="14" t="s">
        <v>30</v>
      </c>
      <c r="W196" s="14" t="s">
        <v>45</v>
      </c>
      <c r="X196" s="14" t="s">
        <v>45</v>
      </c>
      <c r="Y196" s="14" t="s">
        <v>33</v>
      </c>
      <c r="Z196" s="14" t="s">
        <v>33</v>
      </c>
      <c r="AA196" s="14" t="s">
        <v>46</v>
      </c>
      <c r="AB196" s="7" t="s">
        <v>36</v>
      </c>
      <c r="AC196" s="72">
        <v>2</v>
      </c>
      <c r="AD196" s="7">
        <v>2</v>
      </c>
      <c r="AE196" s="24"/>
      <c r="AI196" s="15" t="s">
        <v>37</v>
      </c>
      <c r="AJ196" s="15" t="s">
        <v>38</v>
      </c>
      <c r="AK196" s="15" t="s">
        <v>39</v>
      </c>
      <c r="AL196" s="15" t="s">
        <v>40</v>
      </c>
      <c r="AM196">
        <v>2015</v>
      </c>
      <c r="AN196" t="s">
        <v>91</v>
      </c>
    </row>
    <row r="197" spans="1:40" ht="28.8">
      <c r="A197" s="7">
        <v>195</v>
      </c>
      <c r="B197" s="82" t="s">
        <v>410</v>
      </c>
      <c r="C197" s="82" t="s">
        <v>411</v>
      </c>
      <c r="D197" s="82" t="str">
        <f>VLOOKUP(C197,'[1]教材征订 (发给教研室、加创业班)'!$C$2:$H$573,2,0)</f>
        <v>生产运作管理</v>
      </c>
      <c r="E197" s="82" t="str">
        <f>VLOOKUP(C197,'[1]教材征订 (发给教研室、加创业班)'!$C$2:$H$573,3,0)</f>
        <v>陈荣秋，马士华</v>
      </c>
      <c r="F197" s="82" t="str">
        <f>VLOOKUP(C197,'[1]教材征订 (发给教研室、加创业班)'!$C$2:$H$573,4,0)</f>
        <v>机械工业出版社</v>
      </c>
      <c r="G197" s="82" t="str">
        <f>VLOOKUP(C197,'[1]教材征订 (发给教研室、加创业班)'!$C$2:$H$573,5,0)</f>
        <v>第四版</v>
      </c>
      <c r="H197" s="82" t="str">
        <f>VLOOKUP(C197,'[1]教材征订 (发给教研室、加创业班)'!$C$2:$H$573,6,0)</f>
        <v>ISBN：9787111422938</v>
      </c>
      <c r="I197" s="59" t="str">
        <f t="shared" si="3"/>
        <v>2016级工业工程</v>
      </c>
      <c r="J197" s="7">
        <v>50</v>
      </c>
      <c r="K197" s="9" t="s">
        <v>412</v>
      </c>
      <c r="L197" s="7"/>
      <c r="M197" s="7"/>
      <c r="N197" s="7"/>
      <c r="P197" s="8">
        <v>20161309</v>
      </c>
      <c r="Q197" s="14" t="s">
        <v>62</v>
      </c>
      <c r="R197" s="14" t="s">
        <v>26</v>
      </c>
      <c r="S197" s="7" t="s">
        <v>27</v>
      </c>
      <c r="T197" s="14" t="s">
        <v>28</v>
      </c>
      <c r="U197" s="14" t="s">
        <v>44</v>
      </c>
      <c r="V197" s="14" t="s">
        <v>30</v>
      </c>
      <c r="W197" s="14" t="s">
        <v>45</v>
      </c>
      <c r="X197" s="14" t="s">
        <v>45</v>
      </c>
      <c r="Y197" s="14" t="s">
        <v>33</v>
      </c>
      <c r="Z197" s="14" t="s">
        <v>33</v>
      </c>
      <c r="AA197" s="14" t="s">
        <v>46</v>
      </c>
      <c r="AB197" s="7" t="s">
        <v>36</v>
      </c>
      <c r="AC197" s="74"/>
      <c r="AD197" s="7">
        <v>2</v>
      </c>
      <c r="AE197" s="24"/>
      <c r="AI197" s="15" t="s">
        <v>47</v>
      </c>
      <c r="AJ197" s="15" t="s">
        <v>38</v>
      </c>
      <c r="AK197" s="15" t="s">
        <v>39</v>
      </c>
      <c r="AL197" s="15" t="s">
        <v>40</v>
      </c>
      <c r="AM197">
        <v>2016</v>
      </c>
      <c r="AN197" t="s">
        <v>62</v>
      </c>
    </row>
    <row r="198" spans="1:40" ht="86.4">
      <c r="A198" s="7">
        <v>196</v>
      </c>
      <c r="B198" s="14" t="s">
        <v>413</v>
      </c>
      <c r="C198" s="14" t="s">
        <v>414</v>
      </c>
      <c r="D198" s="14" t="str">
        <f>VLOOKUP(C198,'[1]教材征订 (发给教研室、加创业班)'!$C$2:$H$573,2,0)</f>
        <v>operations management  for competitive advantage（英文版）</v>
      </c>
      <c r="E198" s="14" t="str">
        <f>VLOOKUP(C198,'[1]教材征订 (发给教研室、加创业班)'!$C$2:$H$573,3,0)</f>
        <v>丽查斯·B·蔡斯</v>
      </c>
      <c r="F198" s="14" t="str">
        <f>VLOOKUP(C198,'[1]教材征订 (发给教研室、加创业班)'!$C$2:$H$573,4,0)</f>
        <v>机械工业出版社</v>
      </c>
      <c r="G198" s="14" t="str">
        <f>VLOOKUP(C198,'[1]教材征订 (发给教研室、加创业班)'!$C$2:$H$573,5,0)</f>
        <v>第九版</v>
      </c>
      <c r="H198" s="14" t="str">
        <f>VLOOKUP(C198,'[1]教材征订 (发给教研室、加创业班)'!$C$2:$H$573,6,0)</f>
        <v>ISBN：7-111-09658-4</v>
      </c>
      <c r="I198" s="59" t="str">
        <f t="shared" si="3"/>
        <v>2016级工商管理(中美合作)</v>
      </c>
      <c r="J198" s="7">
        <v>79</v>
      </c>
      <c r="K198" s="9" t="s">
        <v>415</v>
      </c>
      <c r="L198" s="7"/>
      <c r="M198" s="7"/>
      <c r="N198" s="7"/>
      <c r="P198" s="8">
        <v>20161312</v>
      </c>
      <c r="Q198" s="14" t="s">
        <v>143</v>
      </c>
      <c r="R198" s="14" t="s">
        <v>26</v>
      </c>
      <c r="S198" s="7" t="s">
        <v>27</v>
      </c>
      <c r="T198" s="14" t="s">
        <v>28</v>
      </c>
      <c r="U198" s="14" t="s">
        <v>44</v>
      </c>
      <c r="V198" s="14" t="s">
        <v>30</v>
      </c>
      <c r="W198" s="14" t="s">
        <v>45</v>
      </c>
      <c r="X198" s="14" t="s">
        <v>45</v>
      </c>
      <c r="Y198" s="14" t="s">
        <v>33</v>
      </c>
      <c r="Z198" s="14" t="s">
        <v>33</v>
      </c>
      <c r="AA198" s="14" t="s">
        <v>46</v>
      </c>
      <c r="AB198" s="7" t="s">
        <v>36</v>
      </c>
      <c r="AC198" s="7">
        <v>1</v>
      </c>
      <c r="AD198" s="7">
        <v>2</v>
      </c>
      <c r="AE198" s="24" t="s">
        <v>236</v>
      </c>
      <c r="AI198" s="15" t="s">
        <v>47</v>
      </c>
      <c r="AJ198" s="15" t="s">
        <v>38</v>
      </c>
      <c r="AK198" s="15" t="s">
        <v>39</v>
      </c>
      <c r="AL198" s="15" t="s">
        <v>40</v>
      </c>
      <c r="AM198">
        <v>2016</v>
      </c>
      <c r="AN198" t="s">
        <v>143</v>
      </c>
    </row>
    <row r="199" spans="1:40" ht="43.2">
      <c r="A199" s="7">
        <v>197</v>
      </c>
      <c r="B199" s="14" t="s">
        <v>416</v>
      </c>
      <c r="C199" s="14" t="s">
        <v>417</v>
      </c>
      <c r="D199" s="14" t="str">
        <f>VLOOKUP(C199,'[1]教材征订 (发给教研室、加创业班)'!$C$2:$H$573,2,0)</f>
        <v>运营管理</v>
      </c>
      <c r="E199" s="14" t="str">
        <f>VLOOKUP(C199,'[1]教材征订 (发给教研室、加创业班)'!$C$2:$H$573,3,0)</f>
        <v>罗伯特</v>
      </c>
      <c r="F199" s="14" t="str">
        <f>VLOOKUP(C199,'[1]教材征订 (发给教研室、加创业班)'!$C$2:$H$573,4,0)</f>
        <v>机械工业出版社</v>
      </c>
      <c r="G199" s="14" t="str">
        <f>VLOOKUP(C199,'[1]教材征订 (发给教研室、加创业班)'!$C$2:$H$573,5,0)</f>
        <v>第13版</v>
      </c>
      <c r="H199" s="14" t="str">
        <f>VLOOKUP(C199,'[1]教材征订 (发给教研室、加创业班)'!$C$2:$H$573,6,0)</f>
        <v>ISBN：9787111342601</v>
      </c>
      <c r="I199" s="59" t="str">
        <f t="shared" si="3"/>
        <v>2015级工商管理(创业)</v>
      </c>
      <c r="J199" s="7">
        <v>17</v>
      </c>
      <c r="K199" s="9"/>
      <c r="L199" s="7"/>
      <c r="M199" s="7"/>
      <c r="N199" s="7"/>
      <c r="P199" s="8">
        <v>20151323</v>
      </c>
      <c r="Q199" s="14" t="s">
        <v>99</v>
      </c>
      <c r="R199" s="14" t="s">
        <v>26</v>
      </c>
      <c r="S199" s="7" t="s">
        <v>27</v>
      </c>
      <c r="T199" s="14" t="s">
        <v>57</v>
      </c>
      <c r="U199" s="14" t="s">
        <v>29</v>
      </c>
      <c r="V199" s="14" t="s">
        <v>30</v>
      </c>
      <c r="W199" s="14" t="s">
        <v>31</v>
      </c>
      <c r="X199" s="14" t="s">
        <v>31</v>
      </c>
      <c r="Y199" s="14" t="s">
        <v>33</v>
      </c>
      <c r="Z199" s="14" t="s">
        <v>33</v>
      </c>
      <c r="AA199" s="14" t="s">
        <v>35</v>
      </c>
      <c r="AB199" s="7" t="s">
        <v>36</v>
      </c>
      <c r="AC199" s="7">
        <v>1</v>
      </c>
      <c r="AD199" s="7"/>
      <c r="AE199" s="24" t="s">
        <v>1066</v>
      </c>
      <c r="AI199" s="15" t="s">
        <v>37</v>
      </c>
      <c r="AJ199" s="15" t="s">
        <v>38</v>
      </c>
      <c r="AK199" s="15" t="s">
        <v>39</v>
      </c>
      <c r="AL199" s="15" t="s">
        <v>40</v>
      </c>
      <c r="AM199">
        <v>2015</v>
      </c>
      <c r="AN199" t="s">
        <v>99</v>
      </c>
    </row>
    <row r="200" spans="1:40" ht="43.2">
      <c r="A200" s="7">
        <v>198</v>
      </c>
      <c r="B200" s="14" t="s">
        <v>418</v>
      </c>
      <c r="C200" s="14" t="s">
        <v>419</v>
      </c>
      <c r="D200" s="14" t="str">
        <f>VLOOKUP(C200,'[1]教材征订 (发给教研室、加创业班)'!$C$2:$H$573,2,0)</f>
        <v>世界经济概论</v>
      </c>
      <c r="E200" s="14" t="str">
        <f>VLOOKUP(C200,'[1]教材征订 (发给教研室、加创业班)'!$C$2:$H$573,3,0)</f>
        <v>池元吉</v>
      </c>
      <c r="F200" s="14" t="str">
        <f>VLOOKUP(C200,'[1]教材征订 (发给教研室、加创业班)'!$C$2:$H$573,4,0)</f>
        <v>高等教育出版社</v>
      </c>
      <c r="G200" s="14" t="str">
        <f>VLOOKUP(C200,'[1]教材征订 (发给教研室、加创业班)'!$C$2:$H$573,5,0)</f>
        <v>第三版</v>
      </c>
      <c r="H200" s="14" t="str">
        <f>VLOOKUP(C200,'[1]教材征订 (发给教研室、加创业班)'!$C$2:$H$573,6,0)</f>
        <v>ISBN：9787040377699</v>
      </c>
      <c r="I200" s="59" t="str">
        <f t="shared" si="3"/>
        <v>2016级国际经济与贸易</v>
      </c>
      <c r="J200" s="7">
        <v>121</v>
      </c>
      <c r="K200" s="9" t="s">
        <v>355</v>
      </c>
      <c r="L200" s="7"/>
      <c r="M200" s="7"/>
      <c r="N200" s="7"/>
      <c r="P200" s="8">
        <v>20161301</v>
      </c>
      <c r="Q200" s="14" t="s">
        <v>77</v>
      </c>
      <c r="R200" s="14" t="s">
        <v>26</v>
      </c>
      <c r="S200" s="7" t="s">
        <v>27</v>
      </c>
      <c r="T200" s="14" t="s">
        <v>57</v>
      </c>
      <c r="U200" s="14" t="s">
        <v>29</v>
      </c>
      <c r="V200" s="14" t="s">
        <v>30</v>
      </c>
      <c r="W200" s="14" t="s">
        <v>31</v>
      </c>
      <c r="X200" s="14" t="s">
        <v>31</v>
      </c>
      <c r="Y200" s="14" t="s">
        <v>33</v>
      </c>
      <c r="Z200" s="14" t="s">
        <v>33</v>
      </c>
      <c r="AA200" s="14" t="s">
        <v>35</v>
      </c>
      <c r="AB200" s="7" t="s">
        <v>36</v>
      </c>
      <c r="AC200" s="7">
        <v>1</v>
      </c>
      <c r="AD200" s="7">
        <v>2</v>
      </c>
      <c r="AE200" s="24"/>
      <c r="AI200" s="15" t="s">
        <v>47</v>
      </c>
      <c r="AJ200" s="15" t="s">
        <v>38</v>
      </c>
      <c r="AK200" s="15" t="s">
        <v>39</v>
      </c>
      <c r="AL200" s="15" t="s">
        <v>40</v>
      </c>
      <c r="AM200">
        <v>2016</v>
      </c>
      <c r="AN200" t="s">
        <v>77</v>
      </c>
    </row>
    <row r="201" spans="1:40" ht="28.8">
      <c r="A201" s="7">
        <v>199</v>
      </c>
      <c r="B201" s="14" t="s">
        <v>420</v>
      </c>
      <c r="C201" s="14" t="s">
        <v>421</v>
      </c>
      <c r="D201" s="14" t="str">
        <f>VLOOKUP(C201,'[1]教材征订 (发给教研室、加创业班)'!$C$2:$H$573,2,0)</f>
        <v>世界贸易组织概论</v>
      </c>
      <c r="E201" s="14" t="str">
        <f>VLOOKUP(C201,'[1]教材征订 (发给教研室、加创业班)'!$C$2:$H$573,3,0)</f>
        <v>刘军、屠新泉等</v>
      </c>
      <c r="F201" s="14" t="str">
        <f>VLOOKUP(C201,'[1]教材征订 (发给教研室、加创业班)'!$C$2:$H$573,4,0)</f>
        <v>首都经贸大学出版社</v>
      </c>
      <c r="G201" s="14" t="str">
        <f>VLOOKUP(C201,'[1]教材征订 (发给教研室、加创业班)'!$C$2:$H$573,5,0)</f>
        <v>第四版</v>
      </c>
      <c r="H201" s="14">
        <f>VLOOKUP(C201,'[1]教材征订 (发给教研室、加创业班)'!$C$2:$H$573,6,0)</f>
        <v>0</v>
      </c>
      <c r="I201" s="59" t="str">
        <f t="shared" si="3"/>
        <v>2016级国际经济与贸易</v>
      </c>
      <c r="J201" s="7">
        <v>121</v>
      </c>
      <c r="K201" s="9" t="s">
        <v>262</v>
      </c>
      <c r="L201" s="7"/>
      <c r="M201" s="7"/>
      <c r="N201" s="7"/>
      <c r="P201" s="8">
        <v>20161301</v>
      </c>
      <c r="Q201" s="14" t="s">
        <v>77</v>
      </c>
      <c r="R201" s="14" t="s">
        <v>26</v>
      </c>
      <c r="S201" s="7" t="s">
        <v>27</v>
      </c>
      <c r="T201" s="14" t="s">
        <v>57</v>
      </c>
      <c r="U201" s="14" t="s">
        <v>29</v>
      </c>
      <c r="V201" s="14" t="s">
        <v>30</v>
      </c>
      <c r="W201" s="14" t="s">
        <v>31</v>
      </c>
      <c r="X201" s="14" t="s">
        <v>31</v>
      </c>
      <c r="Y201" s="14" t="s">
        <v>33</v>
      </c>
      <c r="Z201" s="14" t="s">
        <v>33</v>
      </c>
      <c r="AA201" s="14" t="s">
        <v>35</v>
      </c>
      <c r="AB201" s="7" t="s">
        <v>36</v>
      </c>
      <c r="AC201" s="7">
        <v>1</v>
      </c>
      <c r="AD201" s="7">
        <v>2</v>
      </c>
      <c r="AE201" s="24"/>
      <c r="AI201" s="15" t="s">
        <v>47</v>
      </c>
      <c r="AJ201" s="15" t="s">
        <v>38</v>
      </c>
      <c r="AK201" s="15" t="s">
        <v>39</v>
      </c>
      <c r="AL201" s="15" t="s">
        <v>40</v>
      </c>
      <c r="AM201">
        <v>2016</v>
      </c>
      <c r="AN201" t="s">
        <v>77</v>
      </c>
    </row>
    <row r="202" spans="1:40" ht="28.8">
      <c r="A202" s="7">
        <v>200</v>
      </c>
      <c r="B202" s="14" t="s">
        <v>422</v>
      </c>
      <c r="C202" s="14" t="s">
        <v>423</v>
      </c>
      <c r="D202" s="14" t="str">
        <f>VLOOKUP(C202,'[1]教材征订 (发给教研室、加创业班)'!$C$2:$H$573,2,0)</f>
        <v>不订教材(自编讲义)</v>
      </c>
      <c r="E202" s="14" t="str">
        <f>VLOOKUP(C202,'[1]教材征订 (发给教研室、加创业班)'!$C$2:$H$573,3,0)</f>
        <v>-</v>
      </c>
      <c r="F202" s="14" t="str">
        <f>VLOOKUP(C202,'[1]教材征订 (发给教研室、加创业班)'!$C$2:$H$573,4,0)</f>
        <v>-</v>
      </c>
      <c r="G202" s="14" t="str">
        <f>VLOOKUP(C202,'[1]教材征订 (发给教研室、加创业班)'!$C$2:$H$573,5,0)</f>
        <v>-</v>
      </c>
      <c r="H202" s="14" t="str">
        <f>VLOOKUP(C202,'[1]教材征订 (发给教研室、加创业班)'!$C$2:$H$573,6,0)</f>
        <v>-</v>
      </c>
      <c r="I202" s="59" t="str">
        <f t="shared" si="3"/>
        <v>2016级管理科学</v>
      </c>
      <c r="J202" s="7">
        <v>130</v>
      </c>
      <c r="K202" s="9" t="s">
        <v>424</v>
      </c>
      <c r="L202" s="7"/>
      <c r="M202" s="7"/>
      <c r="N202" s="7"/>
      <c r="P202" s="16" t="s">
        <v>90</v>
      </c>
      <c r="Q202" s="14" t="s">
        <v>91</v>
      </c>
      <c r="R202" s="14" t="s">
        <v>26</v>
      </c>
      <c r="S202" s="7" t="s">
        <v>27</v>
      </c>
      <c r="T202" s="14" t="s">
        <v>57</v>
      </c>
      <c r="U202" s="14" t="s">
        <v>44</v>
      </c>
      <c r="V202" s="14" t="s">
        <v>30</v>
      </c>
      <c r="W202" s="14" t="s">
        <v>45</v>
      </c>
      <c r="X202" s="14" t="s">
        <v>254</v>
      </c>
      <c r="Y202" s="14" t="s">
        <v>33</v>
      </c>
      <c r="Z202" s="14" t="s">
        <v>116</v>
      </c>
      <c r="AA202" s="14" t="s">
        <v>46</v>
      </c>
      <c r="AB202" s="7" t="s">
        <v>36</v>
      </c>
      <c r="AC202" s="7">
        <v>1</v>
      </c>
      <c r="AD202" s="7">
        <v>2</v>
      </c>
      <c r="AE202" s="24"/>
      <c r="AI202" s="15" t="s">
        <v>47</v>
      </c>
      <c r="AJ202" s="15" t="s">
        <v>38</v>
      </c>
      <c r="AK202" s="15" t="s">
        <v>39</v>
      </c>
      <c r="AL202" s="15" t="s">
        <v>40</v>
      </c>
      <c r="AM202">
        <v>2016</v>
      </c>
      <c r="AN202" t="s">
        <v>91</v>
      </c>
    </row>
    <row r="203" spans="1:40" ht="43.2">
      <c r="A203" s="7">
        <v>201</v>
      </c>
      <c r="B203" s="14" t="s">
        <v>425</v>
      </c>
      <c r="C203" s="14" t="s">
        <v>426</v>
      </c>
      <c r="D203" s="14" t="str">
        <f>VLOOKUP(C203,'[1]教材征订 (发给教研室、加创业班)'!$C$2:$H$573,2,0)</f>
        <v>商务谈判-理论、实务与技巧</v>
      </c>
      <c r="E203" s="14" t="str">
        <f>VLOOKUP(C203,'[1]教材征订 (发给教研室、加创业班)'!$C$2:$H$573,3,0)</f>
        <v>冯光明</v>
      </c>
      <c r="F203" s="14" t="str">
        <f>VLOOKUP(C203,'[1]教材征订 (发给教研室、加创业班)'!$C$2:$H$573,4,0)</f>
        <v>清华大学出版社</v>
      </c>
      <c r="G203" s="14">
        <f>VLOOKUP(C203,'[1]教材征订 (发给教研室、加创业班)'!$C$2:$H$573,5,0)</f>
        <v>0</v>
      </c>
      <c r="H203" s="14" t="str">
        <f>VLOOKUP(C203,'[1]教材征订 (发给教研室、加创业班)'!$C$2:$H$573,6,0)</f>
        <v>ISBN：978732385417</v>
      </c>
      <c r="I203" s="59" t="str">
        <f t="shared" si="3"/>
        <v>2015级工商管理(中美合作)</v>
      </c>
      <c r="J203" s="7">
        <v>76</v>
      </c>
      <c r="K203" s="9" t="s">
        <v>429</v>
      </c>
      <c r="L203" s="7"/>
      <c r="M203" s="7"/>
      <c r="N203" s="7"/>
      <c r="P203" s="8">
        <v>20151312</v>
      </c>
      <c r="Q203" s="14" t="s">
        <v>143</v>
      </c>
      <c r="R203" s="14" t="s">
        <v>26</v>
      </c>
      <c r="S203" s="7" t="s">
        <v>27</v>
      </c>
      <c r="T203" s="14" t="s">
        <v>28</v>
      </c>
      <c r="U203" s="14" t="s">
        <v>29</v>
      </c>
      <c r="V203" s="14" t="s">
        <v>30</v>
      </c>
      <c r="W203" s="14" t="s">
        <v>31</v>
      </c>
      <c r="X203" s="14" t="s">
        <v>427</v>
      </c>
      <c r="Y203" s="14" t="s">
        <v>428</v>
      </c>
      <c r="Z203" s="14" t="s">
        <v>33</v>
      </c>
      <c r="AA203" s="14" t="s">
        <v>35</v>
      </c>
      <c r="AB203" s="7" t="s">
        <v>36</v>
      </c>
      <c r="AC203" s="7">
        <v>1</v>
      </c>
      <c r="AD203" s="7">
        <v>2</v>
      </c>
      <c r="AE203" s="24"/>
      <c r="AI203" s="15" t="s">
        <v>37</v>
      </c>
      <c r="AJ203" s="15" t="s">
        <v>38</v>
      </c>
      <c r="AK203" s="15" t="s">
        <v>39</v>
      </c>
      <c r="AL203" s="15" t="s">
        <v>40</v>
      </c>
      <c r="AM203">
        <v>2015</v>
      </c>
      <c r="AN203" t="s">
        <v>143</v>
      </c>
    </row>
    <row r="204" spans="1:40" ht="43.2">
      <c r="A204" s="7">
        <v>202</v>
      </c>
      <c r="B204" s="14" t="s">
        <v>430</v>
      </c>
      <c r="C204" s="14" t="s">
        <v>431</v>
      </c>
      <c r="D204" s="54" t="s">
        <v>1176</v>
      </c>
      <c r="E204" s="54" t="s">
        <v>1135</v>
      </c>
      <c r="F204" s="54" t="s">
        <v>1135</v>
      </c>
      <c r="G204" s="54" t="s">
        <v>1135</v>
      </c>
      <c r="H204" s="54" t="s">
        <v>1135</v>
      </c>
      <c r="I204" s="59" t="str">
        <f t="shared" si="3"/>
        <v>2015级工商管理(创业)</v>
      </c>
      <c r="J204" s="7">
        <v>17</v>
      </c>
      <c r="K204" s="9" t="s">
        <v>241</v>
      </c>
      <c r="L204" s="7"/>
      <c r="M204" s="7"/>
      <c r="N204" s="7"/>
      <c r="P204" s="8">
        <v>20151323</v>
      </c>
      <c r="Q204" s="14" t="s">
        <v>99</v>
      </c>
      <c r="R204" s="14" t="s">
        <v>26</v>
      </c>
      <c r="S204" s="7" t="s">
        <v>27</v>
      </c>
      <c r="T204" s="14" t="s">
        <v>57</v>
      </c>
      <c r="U204" s="14" t="s">
        <v>214</v>
      </c>
      <c r="V204" s="14" t="s">
        <v>30</v>
      </c>
      <c r="W204" s="14" t="s">
        <v>102</v>
      </c>
      <c r="X204" s="14" t="s">
        <v>102</v>
      </c>
      <c r="Y204" s="14" t="s">
        <v>33</v>
      </c>
      <c r="Z204" s="14" t="s">
        <v>33</v>
      </c>
      <c r="AA204" s="14" t="s">
        <v>105</v>
      </c>
      <c r="AB204" s="7" t="s">
        <v>36</v>
      </c>
      <c r="AC204" s="7">
        <v>1</v>
      </c>
      <c r="AD204" s="7"/>
      <c r="AE204" s="24" t="s">
        <v>432</v>
      </c>
      <c r="AI204" s="15" t="s">
        <v>37</v>
      </c>
      <c r="AJ204" s="15" t="s">
        <v>38</v>
      </c>
      <c r="AK204" s="15" t="s">
        <v>39</v>
      </c>
      <c r="AL204" s="15" t="s">
        <v>40</v>
      </c>
      <c r="AM204">
        <v>2015</v>
      </c>
      <c r="AN204" t="s">
        <v>99</v>
      </c>
    </row>
    <row r="205" spans="1:40" ht="27" customHeight="1">
      <c r="A205" s="7">
        <v>203</v>
      </c>
      <c r="B205" s="80" t="s">
        <v>433</v>
      </c>
      <c r="C205" s="80" t="s">
        <v>434</v>
      </c>
      <c r="D205" s="80" t="str">
        <f>VLOOKUP(C205,'[1]教材征订 (发给教研室、加创业班)'!$C$2:$H$573,2,0)</f>
        <v>市场营销学通论</v>
      </c>
      <c r="E205" s="80" t="str">
        <f>VLOOKUP(C205,'[1]教材征订 (发给教研室、加创业班)'!$C$2:$H$573,3,0)</f>
        <v>郭国庆</v>
      </c>
      <c r="F205" s="80" t="str">
        <f>VLOOKUP(C205,'[1]教材征订 (发给教研室、加创业班)'!$C$2:$H$573,4,0)</f>
        <v>中国人民大学出版社</v>
      </c>
      <c r="G205" s="80" t="str">
        <f>VLOOKUP(C205,'[1]教材征订 (发给教研室、加创业班)'!$C$2:$H$573,5,0)</f>
        <v>第六版</v>
      </c>
      <c r="H205" s="80">
        <f>VLOOKUP(C205,'[1]教材征订 (发给教研室、加创业班)'!$C$2:$H$573,6,0)</f>
        <v>0</v>
      </c>
      <c r="I205" s="59" t="str">
        <f t="shared" si="3"/>
        <v>2016级工商管理(中美合作)</v>
      </c>
      <c r="J205" s="7">
        <v>79</v>
      </c>
      <c r="K205" s="63" t="s">
        <v>1255</v>
      </c>
      <c r="L205" s="7"/>
      <c r="M205" s="7"/>
      <c r="N205" s="7"/>
      <c r="P205" s="8">
        <v>20161312</v>
      </c>
      <c r="Q205" s="14" t="s">
        <v>143</v>
      </c>
      <c r="R205" s="14" t="s">
        <v>26</v>
      </c>
      <c r="S205" s="7" t="s">
        <v>27</v>
      </c>
      <c r="T205" s="14" t="s">
        <v>57</v>
      </c>
      <c r="U205" s="14" t="s">
        <v>44</v>
      </c>
      <c r="V205" s="14" t="s">
        <v>30</v>
      </c>
      <c r="W205" s="14" t="s">
        <v>45</v>
      </c>
      <c r="X205" s="14" t="s">
        <v>254</v>
      </c>
      <c r="Y205" s="14" t="s">
        <v>33</v>
      </c>
      <c r="Z205" s="14" t="s">
        <v>116</v>
      </c>
      <c r="AA205" s="14" t="s">
        <v>46</v>
      </c>
      <c r="AB205" s="7" t="s">
        <v>36</v>
      </c>
      <c r="AC205" s="72">
        <v>3</v>
      </c>
      <c r="AD205" s="21" t="s">
        <v>1043</v>
      </c>
      <c r="AE205" s="25" t="s">
        <v>435</v>
      </c>
      <c r="AI205" s="15" t="s">
        <v>47</v>
      </c>
      <c r="AJ205" s="15" t="s">
        <v>38</v>
      </c>
      <c r="AK205" s="15" t="s">
        <v>39</v>
      </c>
      <c r="AL205" s="15" t="s">
        <v>40</v>
      </c>
      <c r="AM205">
        <v>2016</v>
      </c>
      <c r="AN205" t="s">
        <v>143</v>
      </c>
    </row>
    <row r="206" spans="1:40" ht="27" customHeight="1">
      <c r="A206" s="7">
        <v>204</v>
      </c>
      <c r="B206" s="81"/>
      <c r="C206" s="81" t="s">
        <v>434</v>
      </c>
      <c r="D206" s="81" t="str">
        <f>VLOOKUP(C206,'[1]教材征订 (发给教研室、加创业班)'!$C$2:$H$573,2,0)</f>
        <v>市场营销学通论</v>
      </c>
      <c r="E206" s="81" t="str">
        <f>VLOOKUP(C206,'[1]教材征订 (发给教研室、加创业班)'!$C$2:$H$573,3,0)</f>
        <v>郭国庆</v>
      </c>
      <c r="F206" s="81" t="str">
        <f>VLOOKUP(C206,'[1]教材征订 (发给教研室、加创业班)'!$C$2:$H$573,4,0)</f>
        <v>中国人民大学出版社</v>
      </c>
      <c r="G206" s="81" t="str">
        <f>VLOOKUP(C206,'[1]教材征订 (发给教研室、加创业班)'!$C$2:$H$573,5,0)</f>
        <v>第六版</v>
      </c>
      <c r="H206" s="81">
        <f>VLOOKUP(C206,'[1]教材征订 (发给教研室、加创业班)'!$C$2:$H$573,6,0)</f>
        <v>0</v>
      </c>
      <c r="I206" s="59" t="str">
        <f t="shared" si="3"/>
        <v>2016级信息管理与信息系统</v>
      </c>
      <c r="J206" s="7">
        <v>80</v>
      </c>
      <c r="K206" s="9" t="s">
        <v>1256</v>
      </c>
      <c r="L206" s="7"/>
      <c r="M206" s="7"/>
      <c r="N206" s="7"/>
      <c r="P206" s="16" t="s">
        <v>69</v>
      </c>
      <c r="Q206" s="14" t="s">
        <v>25</v>
      </c>
      <c r="R206" s="14" t="s">
        <v>26</v>
      </c>
      <c r="S206" s="7" t="s">
        <v>27</v>
      </c>
      <c r="T206" s="14" t="s">
        <v>57</v>
      </c>
      <c r="U206" s="14" t="s">
        <v>44</v>
      </c>
      <c r="V206" s="14" t="s">
        <v>30</v>
      </c>
      <c r="W206" s="14" t="s">
        <v>45</v>
      </c>
      <c r="X206" s="14" t="s">
        <v>254</v>
      </c>
      <c r="Y206" s="14" t="s">
        <v>33</v>
      </c>
      <c r="Z206" s="14" t="s">
        <v>116</v>
      </c>
      <c r="AA206" s="14" t="s">
        <v>46</v>
      </c>
      <c r="AB206" s="7" t="s">
        <v>36</v>
      </c>
      <c r="AC206" s="73"/>
      <c r="AD206" s="7"/>
      <c r="AE206" s="24"/>
      <c r="AI206" s="15" t="s">
        <v>47</v>
      </c>
      <c r="AJ206" s="15" t="s">
        <v>38</v>
      </c>
      <c r="AK206" s="15" t="s">
        <v>39</v>
      </c>
      <c r="AL206" s="15" t="s">
        <v>40</v>
      </c>
      <c r="AM206">
        <v>2016</v>
      </c>
      <c r="AN206" t="s">
        <v>25</v>
      </c>
    </row>
    <row r="207" spans="1:40" ht="27" customHeight="1">
      <c r="A207" s="7">
        <v>205</v>
      </c>
      <c r="B207" s="82"/>
      <c r="C207" s="82" t="s">
        <v>434</v>
      </c>
      <c r="D207" s="82" t="str">
        <f>VLOOKUP(C207,'[1]教材征订 (发给教研室、加创业班)'!$C$2:$H$573,2,0)</f>
        <v>市场营销学通论</v>
      </c>
      <c r="E207" s="82" t="str">
        <f>VLOOKUP(C207,'[1]教材征订 (发给教研室、加创业班)'!$C$2:$H$573,3,0)</f>
        <v>郭国庆</v>
      </c>
      <c r="F207" s="82" t="str">
        <f>VLOOKUP(C207,'[1]教材征订 (发给教研室、加创业班)'!$C$2:$H$573,4,0)</f>
        <v>中国人民大学出版社</v>
      </c>
      <c r="G207" s="82" t="str">
        <f>VLOOKUP(C207,'[1]教材征订 (发给教研室、加创业班)'!$C$2:$H$573,5,0)</f>
        <v>第六版</v>
      </c>
      <c r="H207" s="82">
        <f>VLOOKUP(C207,'[1]教材征订 (发给教研室、加创业班)'!$C$2:$H$573,6,0)</f>
        <v>0</v>
      </c>
      <c r="I207" s="59" t="str">
        <f t="shared" si="3"/>
        <v>2016级管理科学</v>
      </c>
      <c r="J207" s="7">
        <v>130</v>
      </c>
      <c r="K207" s="9" t="s">
        <v>164</v>
      </c>
      <c r="L207" s="7"/>
      <c r="M207" s="7"/>
      <c r="N207" s="7"/>
      <c r="P207" s="16" t="s">
        <v>90</v>
      </c>
      <c r="Q207" s="14" t="s">
        <v>91</v>
      </c>
      <c r="R207" s="14" t="s">
        <v>26</v>
      </c>
      <c r="S207" s="7" t="s">
        <v>27</v>
      </c>
      <c r="T207" s="14" t="s">
        <v>57</v>
      </c>
      <c r="U207" s="14" t="s">
        <v>44</v>
      </c>
      <c r="V207" s="14" t="s">
        <v>30</v>
      </c>
      <c r="W207" s="14" t="s">
        <v>45</v>
      </c>
      <c r="X207" s="14" t="s">
        <v>254</v>
      </c>
      <c r="Y207" s="14" t="s">
        <v>33</v>
      </c>
      <c r="Z207" s="14" t="s">
        <v>116</v>
      </c>
      <c r="AA207" s="14" t="s">
        <v>46</v>
      </c>
      <c r="AB207" s="7" t="s">
        <v>36</v>
      </c>
      <c r="AC207" s="74"/>
      <c r="AD207" s="7">
        <v>2</v>
      </c>
      <c r="AE207" s="24"/>
      <c r="AI207" s="15" t="s">
        <v>47</v>
      </c>
      <c r="AJ207" s="15" t="s">
        <v>38</v>
      </c>
      <c r="AK207" s="15" t="s">
        <v>39</v>
      </c>
      <c r="AL207" s="15" t="s">
        <v>40</v>
      </c>
      <c r="AM207">
        <v>2016</v>
      </c>
      <c r="AN207" t="s">
        <v>91</v>
      </c>
    </row>
    <row r="208" spans="1:40" ht="33" customHeight="1">
      <c r="A208" s="7">
        <v>206</v>
      </c>
      <c r="B208" s="80" t="s">
        <v>436</v>
      </c>
      <c r="C208" s="80" t="s">
        <v>437</v>
      </c>
      <c r="D208" s="80" t="str">
        <f>VLOOKUP(C208,'[1]教材征订 (发给教研室、加创业班)'!$C$2:$H$573,2,0)</f>
        <v>数据结构（C语言版）</v>
      </c>
      <c r="E208" s="80" t="str">
        <f>VLOOKUP(C208,'[1]教材征订 (发给教研室、加创业班)'!$C$2:$H$573,3,0)</f>
        <v>严蔚敏</v>
      </c>
      <c r="F208" s="80" t="str">
        <f>VLOOKUP(C208,'[1]教材征订 (发给教研室、加创业班)'!$C$2:$H$573,4,0)</f>
        <v>清华大学出版社</v>
      </c>
      <c r="G208" s="80" t="str">
        <f>VLOOKUP(C208,'[1]教材征订 (发给教研室、加创业班)'!$C$2:$H$573,5,0)</f>
        <v>最新版</v>
      </c>
      <c r="H208" s="80">
        <f>VLOOKUP(C208,'[1]教材征订 (发给教研室、加创业班)'!$C$2:$H$573,6,0)</f>
        <v>0</v>
      </c>
      <c r="I208" s="59" t="str">
        <f t="shared" si="3"/>
        <v>2017级工业工程</v>
      </c>
      <c r="J208" s="7">
        <v>50</v>
      </c>
      <c r="K208" s="9" t="s">
        <v>1257</v>
      </c>
      <c r="L208" s="7"/>
      <c r="M208" s="7"/>
      <c r="N208" s="7"/>
      <c r="P208" s="8">
        <v>20171309</v>
      </c>
      <c r="Q208" s="14" t="s">
        <v>62</v>
      </c>
      <c r="R208" s="14" t="s">
        <v>144</v>
      </c>
      <c r="S208" s="7" t="s">
        <v>27</v>
      </c>
      <c r="T208" s="14" t="s">
        <v>28</v>
      </c>
      <c r="U208" s="14" t="s">
        <v>152</v>
      </c>
      <c r="V208" s="14" t="s">
        <v>30</v>
      </c>
      <c r="W208" s="14" t="s">
        <v>153</v>
      </c>
      <c r="X208" s="14" t="s">
        <v>45</v>
      </c>
      <c r="Y208" s="14" t="s">
        <v>33</v>
      </c>
      <c r="Z208" s="14" t="s">
        <v>102</v>
      </c>
      <c r="AA208" s="14" t="s">
        <v>155</v>
      </c>
      <c r="AB208" s="7" t="s">
        <v>36</v>
      </c>
      <c r="AC208" s="72">
        <v>4</v>
      </c>
      <c r="AD208" s="7" t="s">
        <v>73</v>
      </c>
      <c r="AE208" s="24"/>
      <c r="AI208" s="15" t="s">
        <v>121</v>
      </c>
      <c r="AJ208" s="15" t="s">
        <v>38</v>
      </c>
      <c r="AK208" s="15" t="s">
        <v>39</v>
      </c>
      <c r="AL208" s="15" t="s">
        <v>40</v>
      </c>
      <c r="AM208">
        <v>2017</v>
      </c>
      <c r="AN208" t="s">
        <v>62</v>
      </c>
    </row>
    <row r="209" spans="1:40" ht="28.8">
      <c r="A209" s="7">
        <v>207</v>
      </c>
      <c r="B209" s="81"/>
      <c r="C209" s="81" t="s">
        <v>437</v>
      </c>
      <c r="D209" s="81" t="str">
        <f>VLOOKUP(C209,'[1]教材征订 (发给教研室、加创业班)'!$C$2:$H$573,2,0)</f>
        <v>数据结构（C语言版）</v>
      </c>
      <c r="E209" s="81" t="str">
        <f>VLOOKUP(C209,'[1]教材征订 (发给教研室、加创业班)'!$C$2:$H$573,3,0)</f>
        <v>严蔚敏</v>
      </c>
      <c r="F209" s="81" t="str">
        <f>VLOOKUP(C209,'[1]教材征订 (发给教研室、加创业班)'!$C$2:$H$573,4,0)</f>
        <v>清华大学出版社</v>
      </c>
      <c r="G209" s="81" t="str">
        <f>VLOOKUP(C209,'[1]教材征订 (发给教研室、加创业班)'!$C$2:$H$573,5,0)</f>
        <v>最新版</v>
      </c>
      <c r="H209" s="81">
        <f>VLOOKUP(C209,'[1]教材征订 (发给教研室、加创业班)'!$C$2:$H$573,6,0)</f>
        <v>0</v>
      </c>
      <c r="I209" s="59" t="str">
        <f t="shared" si="3"/>
        <v>2017级公共事业管理</v>
      </c>
      <c r="J209" s="7">
        <v>14</v>
      </c>
      <c r="K209" s="9" t="s">
        <v>1258</v>
      </c>
      <c r="L209" s="7"/>
      <c r="M209" s="7"/>
      <c r="N209" s="7"/>
      <c r="P209" s="8">
        <v>20171317</v>
      </c>
      <c r="Q209" s="14" t="s">
        <v>87</v>
      </c>
      <c r="R209" s="14" t="s">
        <v>144</v>
      </c>
      <c r="S209" s="7" t="s">
        <v>27</v>
      </c>
      <c r="T209" s="14" t="s">
        <v>28</v>
      </c>
      <c r="U209" s="14" t="s">
        <v>152</v>
      </c>
      <c r="V209" s="14" t="s">
        <v>30</v>
      </c>
      <c r="W209" s="14" t="s">
        <v>153</v>
      </c>
      <c r="X209" s="14" t="s">
        <v>45</v>
      </c>
      <c r="Y209" s="14" t="s">
        <v>33</v>
      </c>
      <c r="Z209" s="14" t="s">
        <v>102</v>
      </c>
      <c r="AA209" s="14" t="s">
        <v>155</v>
      </c>
      <c r="AB209" s="7" t="s">
        <v>36</v>
      </c>
      <c r="AC209" s="73"/>
      <c r="AD209" s="7" t="s">
        <v>73</v>
      </c>
      <c r="AE209" s="24"/>
      <c r="AI209" s="15" t="s">
        <v>121</v>
      </c>
      <c r="AJ209" s="15" t="s">
        <v>38</v>
      </c>
      <c r="AK209" s="15" t="s">
        <v>39</v>
      </c>
      <c r="AL209" s="15" t="s">
        <v>40</v>
      </c>
      <c r="AM209">
        <v>2017</v>
      </c>
      <c r="AN209" t="s">
        <v>87</v>
      </c>
    </row>
    <row r="210" spans="1:40" ht="25.2" customHeight="1">
      <c r="A210" s="7">
        <v>208</v>
      </c>
      <c r="B210" s="81"/>
      <c r="C210" s="81" t="s">
        <v>437</v>
      </c>
      <c r="D210" s="81" t="str">
        <f>VLOOKUP(C210,'[1]教材征订 (发给教研室、加创业班)'!$C$2:$H$573,2,0)</f>
        <v>数据结构（C语言版）</v>
      </c>
      <c r="E210" s="81" t="str">
        <f>VLOOKUP(C210,'[1]教材征订 (发给教研室、加创业班)'!$C$2:$H$573,3,0)</f>
        <v>严蔚敏</v>
      </c>
      <c r="F210" s="81" t="str">
        <f>VLOOKUP(C210,'[1]教材征订 (发给教研室、加创业班)'!$C$2:$H$573,4,0)</f>
        <v>清华大学出版社</v>
      </c>
      <c r="G210" s="81" t="str">
        <f>VLOOKUP(C210,'[1]教材征订 (发给教研室、加创业班)'!$C$2:$H$573,5,0)</f>
        <v>最新版</v>
      </c>
      <c r="H210" s="81">
        <f>VLOOKUP(C210,'[1]教材征订 (发给教研室、加创业班)'!$C$2:$H$573,6,0)</f>
        <v>0</v>
      </c>
      <c r="I210" s="59" t="str">
        <f t="shared" si="3"/>
        <v>2017级管理类</v>
      </c>
      <c r="J210" s="7">
        <v>404</v>
      </c>
      <c r="K210" s="63" t="s">
        <v>1259</v>
      </c>
      <c r="L210" s="7"/>
      <c r="M210" s="7"/>
      <c r="N210" s="7"/>
      <c r="P210" s="8">
        <v>20171349</v>
      </c>
      <c r="Q210" s="14" t="s">
        <v>192</v>
      </c>
      <c r="R210" s="14" t="s">
        <v>144</v>
      </c>
      <c r="S210" s="7" t="s">
        <v>27</v>
      </c>
      <c r="T210" s="14" t="s">
        <v>28</v>
      </c>
      <c r="U210" s="14" t="s">
        <v>152</v>
      </c>
      <c r="V210" s="14" t="s">
        <v>30</v>
      </c>
      <c r="W210" s="14" t="s">
        <v>153</v>
      </c>
      <c r="X210" s="14" t="s">
        <v>45</v>
      </c>
      <c r="Y210" s="14" t="s">
        <v>33</v>
      </c>
      <c r="Z210" s="14" t="s">
        <v>102</v>
      </c>
      <c r="AA210" s="14" t="s">
        <v>155</v>
      </c>
      <c r="AB210" s="7" t="s">
        <v>36</v>
      </c>
      <c r="AC210" s="73"/>
      <c r="AD210" s="7">
        <v>2</v>
      </c>
      <c r="AE210" s="24"/>
      <c r="AI210" s="15" t="s">
        <v>121</v>
      </c>
      <c r="AJ210" s="15" t="s">
        <v>38</v>
      </c>
      <c r="AK210" s="15" t="s">
        <v>39</v>
      </c>
      <c r="AL210" s="15" t="s">
        <v>40</v>
      </c>
      <c r="AM210">
        <v>2017</v>
      </c>
      <c r="AN210" t="s">
        <v>192</v>
      </c>
    </row>
    <row r="211" spans="1:40" ht="25.2" customHeight="1">
      <c r="A211" s="7">
        <v>209</v>
      </c>
      <c r="B211" s="81"/>
      <c r="C211" s="81" t="s">
        <v>437</v>
      </c>
      <c r="D211" s="81" t="str">
        <f>VLOOKUP(C211,'[1]教材征订 (发给教研室、加创业班)'!$C$2:$H$573,2,0)</f>
        <v>数据结构（C语言版）</v>
      </c>
      <c r="E211" s="81" t="str">
        <f>VLOOKUP(C211,'[1]教材征订 (发给教研室、加创业班)'!$C$2:$H$573,3,0)</f>
        <v>严蔚敏</v>
      </c>
      <c r="F211" s="81" t="str">
        <f>VLOOKUP(C211,'[1]教材征订 (发给教研室、加创业班)'!$C$2:$H$573,4,0)</f>
        <v>清华大学出版社</v>
      </c>
      <c r="G211" s="81" t="str">
        <f>VLOOKUP(C211,'[1]教材征订 (发给教研室、加创业班)'!$C$2:$H$573,5,0)</f>
        <v>最新版</v>
      </c>
      <c r="H211" s="81">
        <f>VLOOKUP(C211,'[1]教材征订 (发给教研室、加创业班)'!$C$2:$H$573,6,0)</f>
        <v>0</v>
      </c>
      <c r="I211" s="59" t="str">
        <f t="shared" si="3"/>
        <v>2017级国际经济与贸易</v>
      </c>
      <c r="J211" s="7">
        <v>125</v>
      </c>
      <c r="K211" s="9" t="s">
        <v>1260</v>
      </c>
      <c r="L211" s="7"/>
      <c r="M211" s="7"/>
      <c r="N211" s="7"/>
      <c r="P211" s="8">
        <v>20171301</v>
      </c>
      <c r="Q211" s="14" t="s">
        <v>77</v>
      </c>
      <c r="R211" s="14" t="s">
        <v>144</v>
      </c>
      <c r="S211" s="7" t="s">
        <v>27</v>
      </c>
      <c r="T211" s="14" t="s">
        <v>28</v>
      </c>
      <c r="U211" s="14" t="s">
        <v>152</v>
      </c>
      <c r="V211" s="14" t="s">
        <v>30</v>
      </c>
      <c r="W211" s="14" t="s">
        <v>153</v>
      </c>
      <c r="X211" s="14" t="s">
        <v>45</v>
      </c>
      <c r="Y211" s="14" t="s">
        <v>33</v>
      </c>
      <c r="Z211" s="14" t="s">
        <v>102</v>
      </c>
      <c r="AA211" s="14" t="s">
        <v>155</v>
      </c>
      <c r="AB211" s="7" t="s">
        <v>36</v>
      </c>
      <c r="AC211" s="73"/>
      <c r="AD211" s="7"/>
      <c r="AE211" s="24"/>
      <c r="AI211" s="15" t="s">
        <v>121</v>
      </c>
      <c r="AJ211" s="15" t="s">
        <v>38</v>
      </c>
      <c r="AK211" s="15" t="s">
        <v>39</v>
      </c>
      <c r="AL211" s="15" t="s">
        <v>40</v>
      </c>
      <c r="AM211">
        <v>2017</v>
      </c>
      <c r="AN211" t="s">
        <v>77</v>
      </c>
    </row>
    <row r="212" spans="1:40" ht="25.2" customHeight="1">
      <c r="A212" s="7">
        <v>210</v>
      </c>
      <c r="B212" s="81"/>
      <c r="C212" s="81" t="s">
        <v>437</v>
      </c>
      <c r="D212" s="81" t="str">
        <f>VLOOKUP(C212,'[1]教材征订 (发给教研室、加创业班)'!$C$2:$H$573,2,0)</f>
        <v>数据结构（C语言版）</v>
      </c>
      <c r="E212" s="81" t="str">
        <f>VLOOKUP(C212,'[1]教材征订 (发给教研室、加创业班)'!$C$2:$H$573,3,0)</f>
        <v>严蔚敏</v>
      </c>
      <c r="F212" s="81" t="str">
        <f>VLOOKUP(C212,'[1]教材征订 (发给教研室、加创业班)'!$C$2:$H$573,4,0)</f>
        <v>清华大学出版社</v>
      </c>
      <c r="G212" s="81" t="str">
        <f>VLOOKUP(C212,'[1]教材征订 (发给教研室、加创业班)'!$C$2:$H$573,5,0)</f>
        <v>最新版</v>
      </c>
      <c r="H212" s="81">
        <f>VLOOKUP(C212,'[1]教材征订 (发给教研室、加创业班)'!$C$2:$H$573,6,0)</f>
        <v>0</v>
      </c>
      <c r="I212" s="59" t="str">
        <f t="shared" si="3"/>
        <v>2017级会计学</v>
      </c>
      <c r="J212" s="7">
        <v>50</v>
      </c>
      <c r="K212" s="9"/>
      <c r="L212" s="7"/>
      <c r="M212" s="7"/>
      <c r="N212" s="7"/>
      <c r="P212" s="8">
        <v>20171314</v>
      </c>
      <c r="Q212" s="14" t="s">
        <v>66</v>
      </c>
      <c r="R212" s="14" t="s">
        <v>144</v>
      </c>
      <c r="S212" s="7" t="s">
        <v>27</v>
      </c>
      <c r="T212" s="14" t="s">
        <v>28</v>
      </c>
      <c r="U212" s="14" t="s">
        <v>152</v>
      </c>
      <c r="V212" s="14" t="s">
        <v>30</v>
      </c>
      <c r="W212" s="14" t="s">
        <v>153</v>
      </c>
      <c r="X212" s="14" t="s">
        <v>45</v>
      </c>
      <c r="Y212" s="14" t="s">
        <v>33</v>
      </c>
      <c r="Z212" s="14" t="s">
        <v>102</v>
      </c>
      <c r="AA212" s="14" t="s">
        <v>155</v>
      </c>
      <c r="AB212" s="7" t="s">
        <v>36</v>
      </c>
      <c r="AC212" s="73"/>
      <c r="AD212" s="7"/>
      <c r="AE212" s="24"/>
      <c r="AI212" s="15" t="s">
        <v>121</v>
      </c>
      <c r="AJ212" s="15" t="s">
        <v>38</v>
      </c>
      <c r="AK212" s="15" t="s">
        <v>39</v>
      </c>
      <c r="AL212" s="15" t="s">
        <v>40</v>
      </c>
      <c r="AM212">
        <v>2017</v>
      </c>
      <c r="AN212" t="s">
        <v>66</v>
      </c>
    </row>
    <row r="213" spans="1:40" ht="25.2" customHeight="1">
      <c r="A213" s="7">
        <v>211</v>
      </c>
      <c r="B213" s="81"/>
      <c r="C213" s="81" t="s">
        <v>437</v>
      </c>
      <c r="D213" s="81" t="str">
        <f>VLOOKUP(C213,'[1]教材征订 (发给教研室、加创业班)'!$C$2:$H$573,2,0)</f>
        <v>数据结构（C语言版）</v>
      </c>
      <c r="E213" s="81" t="str">
        <f>VLOOKUP(C213,'[1]教材征订 (发给教研室、加创业班)'!$C$2:$H$573,3,0)</f>
        <v>严蔚敏</v>
      </c>
      <c r="F213" s="81" t="str">
        <f>VLOOKUP(C213,'[1]教材征订 (发给教研室、加创业班)'!$C$2:$H$573,4,0)</f>
        <v>清华大学出版社</v>
      </c>
      <c r="G213" s="81" t="str">
        <f>VLOOKUP(C213,'[1]教材征订 (发给教研室、加创业班)'!$C$2:$H$573,5,0)</f>
        <v>最新版</v>
      </c>
      <c r="H213" s="81">
        <f>VLOOKUP(C213,'[1]教材征订 (发给教研室、加创业班)'!$C$2:$H$573,6,0)</f>
        <v>0</v>
      </c>
      <c r="I213" s="59" t="str">
        <f t="shared" si="3"/>
        <v>2017级交通工程</v>
      </c>
      <c r="J213" s="7">
        <v>31</v>
      </c>
      <c r="K213" s="9"/>
      <c r="L213" s="7"/>
      <c r="M213" s="7"/>
      <c r="N213" s="7"/>
      <c r="P213" s="8">
        <v>20171704</v>
      </c>
      <c r="Q213" s="14" t="s">
        <v>193</v>
      </c>
      <c r="R213" s="14" t="s">
        <v>144</v>
      </c>
      <c r="S213" s="7" t="s">
        <v>27</v>
      </c>
      <c r="T213" s="14" t="s">
        <v>28</v>
      </c>
      <c r="U213" s="14" t="s">
        <v>152</v>
      </c>
      <c r="V213" s="14" t="s">
        <v>30</v>
      </c>
      <c r="W213" s="14" t="s">
        <v>153</v>
      </c>
      <c r="X213" s="14" t="s">
        <v>45</v>
      </c>
      <c r="Y213" s="14" t="s">
        <v>33</v>
      </c>
      <c r="Z213" s="14" t="s">
        <v>102</v>
      </c>
      <c r="AA213" s="14" t="s">
        <v>155</v>
      </c>
      <c r="AB213" s="7" t="s">
        <v>36</v>
      </c>
      <c r="AC213" s="73"/>
      <c r="AD213" s="7"/>
      <c r="AE213" s="24"/>
      <c r="AI213" s="15" t="s">
        <v>121</v>
      </c>
      <c r="AJ213" s="15" t="s">
        <v>38</v>
      </c>
      <c r="AK213" s="15" t="s">
        <v>39</v>
      </c>
      <c r="AL213" s="15" t="s">
        <v>40</v>
      </c>
      <c r="AM213">
        <v>2017</v>
      </c>
      <c r="AN213" t="s">
        <v>193</v>
      </c>
    </row>
    <row r="214" spans="1:40" ht="25.2" customHeight="1">
      <c r="A214" s="7">
        <v>212</v>
      </c>
      <c r="B214" s="81"/>
      <c r="C214" s="81" t="s">
        <v>437</v>
      </c>
      <c r="D214" s="81" t="str">
        <f>VLOOKUP(C214,'[1]教材征订 (发给教研室、加创业班)'!$C$2:$H$573,2,0)</f>
        <v>数据结构（C语言版）</v>
      </c>
      <c r="E214" s="81" t="str">
        <f>VLOOKUP(C214,'[1]教材征订 (发给教研室、加创业班)'!$C$2:$H$573,3,0)</f>
        <v>严蔚敏</v>
      </c>
      <c r="F214" s="81" t="str">
        <f>VLOOKUP(C214,'[1]教材征订 (发给教研室、加创业班)'!$C$2:$H$573,4,0)</f>
        <v>清华大学出版社</v>
      </c>
      <c r="G214" s="81" t="str">
        <f>VLOOKUP(C214,'[1]教材征订 (发给教研室、加创业班)'!$C$2:$H$573,5,0)</f>
        <v>最新版</v>
      </c>
      <c r="H214" s="81">
        <f>VLOOKUP(C214,'[1]教材征订 (发给教研室、加创业班)'!$C$2:$H$573,6,0)</f>
        <v>0</v>
      </c>
      <c r="I214" s="59" t="str">
        <f t="shared" si="3"/>
        <v>2017级金融学</v>
      </c>
      <c r="J214" s="7">
        <v>101</v>
      </c>
      <c r="K214" s="9" t="s">
        <v>438</v>
      </c>
      <c r="L214" s="7"/>
      <c r="M214" s="7"/>
      <c r="N214" s="7"/>
      <c r="P214" s="8">
        <v>20171304</v>
      </c>
      <c r="Q214" s="14" t="s">
        <v>43</v>
      </c>
      <c r="R214" s="14" t="s">
        <v>144</v>
      </c>
      <c r="S214" s="7" t="s">
        <v>27</v>
      </c>
      <c r="T214" s="14" t="s">
        <v>28</v>
      </c>
      <c r="U214" s="14" t="s">
        <v>152</v>
      </c>
      <c r="V214" s="14" t="s">
        <v>30</v>
      </c>
      <c r="W214" s="14" t="s">
        <v>153</v>
      </c>
      <c r="X214" s="14" t="s">
        <v>45</v>
      </c>
      <c r="Y214" s="14" t="s">
        <v>33</v>
      </c>
      <c r="Z214" s="14" t="s">
        <v>102</v>
      </c>
      <c r="AA214" s="14" t="s">
        <v>155</v>
      </c>
      <c r="AB214" s="7" t="s">
        <v>36</v>
      </c>
      <c r="AC214" s="73"/>
      <c r="AD214" s="7">
        <v>2</v>
      </c>
      <c r="AE214" s="24" t="s">
        <v>439</v>
      </c>
      <c r="AI214" s="15" t="s">
        <v>121</v>
      </c>
      <c r="AJ214" s="15" t="s">
        <v>38</v>
      </c>
      <c r="AK214" s="15" t="s">
        <v>39</v>
      </c>
      <c r="AL214" s="15" t="s">
        <v>40</v>
      </c>
      <c r="AM214">
        <v>2017</v>
      </c>
      <c r="AN214" t="s">
        <v>43</v>
      </c>
    </row>
    <row r="215" spans="1:40" ht="25.2" customHeight="1">
      <c r="A215" s="7">
        <v>213</v>
      </c>
      <c r="B215" s="82"/>
      <c r="C215" s="82" t="s">
        <v>437</v>
      </c>
      <c r="D215" s="82" t="str">
        <f>VLOOKUP(C215,'[1]教材征订 (发给教研室、加创业班)'!$C$2:$H$573,2,0)</f>
        <v>数据结构（C语言版）</v>
      </c>
      <c r="E215" s="82" t="str">
        <f>VLOOKUP(C215,'[1]教材征订 (发给教研室、加创业班)'!$C$2:$H$573,3,0)</f>
        <v>严蔚敏</v>
      </c>
      <c r="F215" s="82" t="str">
        <f>VLOOKUP(C215,'[1]教材征订 (发给教研室、加创业班)'!$C$2:$H$573,4,0)</f>
        <v>清华大学出版社</v>
      </c>
      <c r="G215" s="82" t="str">
        <f>VLOOKUP(C215,'[1]教材征订 (发给教研室、加创业班)'!$C$2:$H$573,5,0)</f>
        <v>最新版</v>
      </c>
      <c r="H215" s="82">
        <f>VLOOKUP(C215,'[1]教材征订 (发给教研室、加创业班)'!$C$2:$H$573,6,0)</f>
        <v>0</v>
      </c>
      <c r="I215" s="59" t="str">
        <f t="shared" si="3"/>
        <v>2017级税收学</v>
      </c>
      <c r="J215" s="7">
        <v>40</v>
      </c>
      <c r="K215" s="9"/>
      <c r="L215" s="7"/>
      <c r="M215" s="7"/>
      <c r="N215" s="7"/>
      <c r="P215" s="8">
        <v>20171320</v>
      </c>
      <c r="Q215" s="14" t="s">
        <v>56</v>
      </c>
      <c r="R215" s="14" t="s">
        <v>144</v>
      </c>
      <c r="S215" s="7" t="s">
        <v>27</v>
      </c>
      <c r="T215" s="14" t="s">
        <v>28</v>
      </c>
      <c r="U215" s="14" t="s">
        <v>152</v>
      </c>
      <c r="V215" s="14" t="s">
        <v>30</v>
      </c>
      <c r="W215" s="14" t="s">
        <v>153</v>
      </c>
      <c r="X215" s="14" t="s">
        <v>45</v>
      </c>
      <c r="Y215" s="14" t="s">
        <v>33</v>
      </c>
      <c r="Z215" s="14" t="s">
        <v>102</v>
      </c>
      <c r="AA215" s="14" t="s">
        <v>155</v>
      </c>
      <c r="AB215" s="7" t="s">
        <v>36</v>
      </c>
      <c r="AC215" s="74"/>
      <c r="AD215" s="7"/>
      <c r="AE215" s="24"/>
      <c r="AI215" s="15" t="s">
        <v>121</v>
      </c>
      <c r="AJ215" s="15" t="s">
        <v>38</v>
      </c>
      <c r="AK215" s="15" t="s">
        <v>39</v>
      </c>
      <c r="AL215" s="15" t="s">
        <v>40</v>
      </c>
      <c r="AM215">
        <v>2017</v>
      </c>
      <c r="AN215" t="s">
        <v>56</v>
      </c>
    </row>
    <row r="216" spans="1:40" ht="28.8">
      <c r="A216" s="7">
        <v>214</v>
      </c>
      <c r="B216" s="14" t="s">
        <v>440</v>
      </c>
      <c r="C216" s="14" t="s">
        <v>441</v>
      </c>
      <c r="D216" s="14" t="str">
        <f>VLOOKUP(C216,'[1]教材征订 (发给教研室、加创业班)'!$C$2:$H$573,2,0)</f>
        <v>税法</v>
      </c>
      <c r="E216" s="14" t="str">
        <f>VLOOKUP(C216,'[1]教材征订 (发给教研室、加创业班)'!$C$2:$H$573,3,0)</f>
        <v>中国注册会计师协会编</v>
      </c>
      <c r="F216" s="14" t="str">
        <f>VLOOKUP(C216,'[1]教材征订 (发给教研室、加创业班)'!$C$2:$H$573,4,0)</f>
        <v>经济科学出版社</v>
      </c>
      <c r="G216" s="14" t="str">
        <f>VLOOKUP(C216,'[1]教材征订 (发给教研室、加创业班)'!$C$2:$H$573,5,0)</f>
        <v>2017版</v>
      </c>
      <c r="H216" s="14">
        <f>VLOOKUP(C216,'[1]教材征订 (发给教研室、加创业班)'!$C$2:$H$573,6,0)</f>
        <v>0</v>
      </c>
      <c r="I216" s="59" t="str">
        <f t="shared" si="3"/>
        <v>2016级会计学</v>
      </c>
      <c r="J216" s="7">
        <v>50</v>
      </c>
      <c r="K216" s="9" t="s">
        <v>1261</v>
      </c>
      <c r="L216" s="7"/>
      <c r="M216" s="7"/>
      <c r="N216" s="7"/>
      <c r="P216" s="8">
        <v>20161314</v>
      </c>
      <c r="Q216" s="14" t="s">
        <v>66</v>
      </c>
      <c r="R216" s="14" t="s">
        <v>26</v>
      </c>
      <c r="S216" s="7" t="s">
        <v>27</v>
      </c>
      <c r="T216" s="14" t="s">
        <v>28</v>
      </c>
      <c r="U216" s="14" t="s">
        <v>44</v>
      </c>
      <c r="V216" s="14" t="s">
        <v>30</v>
      </c>
      <c r="W216" s="14" t="s">
        <v>45</v>
      </c>
      <c r="X216" s="14" t="s">
        <v>45</v>
      </c>
      <c r="Y216" s="14" t="s">
        <v>33</v>
      </c>
      <c r="Z216" s="14" t="s">
        <v>33</v>
      </c>
      <c r="AA216" s="14" t="s">
        <v>46</v>
      </c>
      <c r="AB216" s="7" t="s">
        <v>36</v>
      </c>
      <c r="AC216" s="7">
        <v>2</v>
      </c>
      <c r="AD216" s="7"/>
      <c r="AE216" s="24"/>
      <c r="AI216" s="15" t="s">
        <v>47</v>
      </c>
      <c r="AJ216" s="15" t="s">
        <v>38</v>
      </c>
      <c r="AK216" s="15" t="s">
        <v>39</v>
      </c>
      <c r="AL216" s="15" t="s">
        <v>40</v>
      </c>
      <c r="AM216">
        <v>2016</v>
      </c>
      <c r="AN216" t="s">
        <v>66</v>
      </c>
    </row>
    <row r="217" spans="1:40" ht="28.8">
      <c r="A217" s="7">
        <v>215</v>
      </c>
      <c r="B217" s="14" t="s">
        <v>442</v>
      </c>
      <c r="C217" s="17" t="s">
        <v>443</v>
      </c>
      <c r="D217" s="20" t="s">
        <v>1137</v>
      </c>
      <c r="E217" s="20" t="s">
        <v>1137</v>
      </c>
      <c r="F217" s="20" t="s">
        <v>1137</v>
      </c>
      <c r="G217" s="20" t="s">
        <v>1137</v>
      </c>
      <c r="H217" s="20" t="s">
        <v>1137</v>
      </c>
      <c r="I217" s="59" t="str">
        <f t="shared" si="3"/>
        <v>2015级税收学</v>
      </c>
      <c r="J217" s="7">
        <v>43</v>
      </c>
      <c r="K217" s="9" t="s">
        <v>1262</v>
      </c>
      <c r="L217" s="7"/>
      <c r="M217" s="7"/>
      <c r="N217" s="20" t="s">
        <v>1177</v>
      </c>
      <c r="P217" s="8">
        <v>20151320</v>
      </c>
      <c r="Q217" s="14" t="s">
        <v>56</v>
      </c>
      <c r="R217" s="14" t="s">
        <v>26</v>
      </c>
      <c r="S217" s="7" t="s">
        <v>27</v>
      </c>
      <c r="T217" s="14" t="s">
        <v>28</v>
      </c>
      <c r="U217" s="14" t="s">
        <v>29</v>
      </c>
      <c r="V217" s="14" t="s">
        <v>30</v>
      </c>
      <c r="W217" s="14" t="s">
        <v>31</v>
      </c>
      <c r="X217" s="14" t="s">
        <v>31</v>
      </c>
      <c r="Y217" s="14" t="s">
        <v>33</v>
      </c>
      <c r="Z217" s="14" t="s">
        <v>33</v>
      </c>
      <c r="AA217" s="14" t="s">
        <v>35</v>
      </c>
      <c r="AB217" s="7" t="s">
        <v>36</v>
      </c>
      <c r="AC217" s="7">
        <v>1</v>
      </c>
      <c r="AD217" s="7"/>
      <c r="AE217" s="24"/>
      <c r="AI217" s="15" t="s">
        <v>37</v>
      </c>
      <c r="AJ217" s="15" t="s">
        <v>38</v>
      </c>
      <c r="AK217" s="15" t="s">
        <v>39</v>
      </c>
      <c r="AL217" s="15" t="s">
        <v>40</v>
      </c>
      <c r="AM217">
        <v>2015</v>
      </c>
      <c r="AN217" t="s">
        <v>56</v>
      </c>
    </row>
    <row r="218" spans="1:40" ht="26.4" customHeight="1">
      <c r="A218" s="7">
        <v>216</v>
      </c>
      <c r="B218" s="14" t="s">
        <v>444</v>
      </c>
      <c r="C218" s="17" t="s">
        <v>445</v>
      </c>
      <c r="D218" s="20" t="s">
        <v>1137</v>
      </c>
      <c r="E218" s="20" t="s">
        <v>1137</v>
      </c>
      <c r="F218" s="20" t="s">
        <v>1137</v>
      </c>
      <c r="G218" s="20" t="s">
        <v>1137</v>
      </c>
      <c r="H218" s="20" t="s">
        <v>1137</v>
      </c>
      <c r="I218" s="59" t="str">
        <f t="shared" si="3"/>
        <v>2015级税收学</v>
      </c>
      <c r="J218" s="7">
        <v>43</v>
      </c>
      <c r="K218" s="9" t="s">
        <v>1263</v>
      </c>
      <c r="L218" s="7"/>
      <c r="M218" s="7"/>
      <c r="N218" s="20" t="s">
        <v>1177</v>
      </c>
      <c r="P218" s="8">
        <v>20151320</v>
      </c>
      <c r="Q218" s="14" t="s">
        <v>56</v>
      </c>
      <c r="R218" s="17" t="s">
        <v>26</v>
      </c>
      <c r="S218" s="7" t="s">
        <v>27</v>
      </c>
      <c r="T218" s="14" t="s">
        <v>28</v>
      </c>
      <c r="U218" s="14" t="s">
        <v>44</v>
      </c>
      <c r="V218" s="14" t="s">
        <v>30</v>
      </c>
      <c r="W218" s="14" t="s">
        <v>45</v>
      </c>
      <c r="X218" s="14" t="s">
        <v>45</v>
      </c>
      <c r="Y218" s="14" t="s">
        <v>33</v>
      </c>
      <c r="Z218" s="14" t="s">
        <v>33</v>
      </c>
      <c r="AA218" s="14" t="s">
        <v>46</v>
      </c>
      <c r="AB218" s="7" t="s">
        <v>36</v>
      </c>
      <c r="AC218" s="7">
        <v>1</v>
      </c>
      <c r="AD218" s="7"/>
      <c r="AE218" s="24"/>
      <c r="AI218" s="15" t="s">
        <v>37</v>
      </c>
      <c r="AJ218" s="15" t="s">
        <v>38</v>
      </c>
      <c r="AK218" s="15" t="s">
        <v>39</v>
      </c>
      <c r="AL218" s="15" t="s">
        <v>40</v>
      </c>
      <c r="AM218">
        <v>2015</v>
      </c>
      <c r="AN218" t="s">
        <v>56</v>
      </c>
    </row>
    <row r="219" spans="1:40" ht="36">
      <c r="A219" s="7">
        <v>217</v>
      </c>
      <c r="B219" s="14" t="s">
        <v>446</v>
      </c>
      <c r="C219" s="17" t="s">
        <v>447</v>
      </c>
      <c r="D219" s="14" t="str">
        <f>VLOOKUP(C219,'[1]教材征订 (发给教研室、加创业班)'!$C$2:$H$573,2,0)</f>
        <v>不订教材</v>
      </c>
      <c r="E219" s="14">
        <f>VLOOKUP(C219,'[1]教材征订 (发给教研室、加创业班)'!$C$2:$H$573,3,0)</f>
        <v>0</v>
      </c>
      <c r="F219" s="14">
        <f>VLOOKUP(C219,'[1]教材征订 (发给教研室、加创业班)'!$C$2:$H$573,4,0)</f>
        <v>0</v>
      </c>
      <c r="G219" s="14">
        <f>VLOOKUP(C219,'[1]教材征订 (发给教研室、加创业班)'!$C$2:$H$573,5,0)</f>
        <v>0</v>
      </c>
      <c r="H219" s="14">
        <f>VLOOKUP(C219,'[1]教材征订 (发给教研室、加创业班)'!$C$2:$H$573,6,0)</f>
        <v>0</v>
      </c>
      <c r="I219" s="59" t="str">
        <f t="shared" si="3"/>
        <v>2015级会计学</v>
      </c>
      <c r="J219" s="7">
        <v>117</v>
      </c>
      <c r="K219" s="9" t="s">
        <v>448</v>
      </c>
      <c r="L219" s="7"/>
      <c r="M219" s="7"/>
      <c r="N219" s="7"/>
      <c r="P219" s="8">
        <v>20151314</v>
      </c>
      <c r="Q219" s="14" t="s">
        <v>66</v>
      </c>
      <c r="R219" s="14" t="s">
        <v>26</v>
      </c>
      <c r="S219" s="7" t="s">
        <v>27</v>
      </c>
      <c r="T219" s="14" t="s">
        <v>57</v>
      </c>
      <c r="U219" s="14" t="s">
        <v>44</v>
      </c>
      <c r="V219" s="14" t="s">
        <v>30</v>
      </c>
      <c r="W219" s="14" t="s">
        <v>45</v>
      </c>
      <c r="X219" s="14" t="s">
        <v>45</v>
      </c>
      <c r="Y219" s="14" t="s">
        <v>33</v>
      </c>
      <c r="Z219" s="14" t="s">
        <v>33</v>
      </c>
      <c r="AA219" s="14" t="s">
        <v>46</v>
      </c>
      <c r="AB219" s="7" t="s">
        <v>36</v>
      </c>
      <c r="AC219" s="7">
        <v>1</v>
      </c>
      <c r="AD219" s="31" t="s">
        <v>449</v>
      </c>
      <c r="AE219" s="24"/>
      <c r="AI219" s="15" t="s">
        <v>37</v>
      </c>
      <c r="AJ219" s="15" t="s">
        <v>38</v>
      </c>
      <c r="AK219" s="15" t="s">
        <v>39</v>
      </c>
      <c r="AL219" s="15" t="s">
        <v>40</v>
      </c>
      <c r="AM219">
        <v>2015</v>
      </c>
      <c r="AN219" t="s">
        <v>66</v>
      </c>
    </row>
    <row r="220" spans="1:40" ht="43.2">
      <c r="A220" s="7">
        <v>218</v>
      </c>
      <c r="B220" s="14" t="s">
        <v>450</v>
      </c>
      <c r="C220" s="17" t="s">
        <v>451</v>
      </c>
      <c r="D220" s="14" t="str">
        <f>VLOOKUP(C220,'[1]教材征订 (发给教研室、加创业班)'!$C$2:$H$573,2,0)</f>
        <v>投资学</v>
      </c>
      <c r="E220" s="14" t="str">
        <f>VLOOKUP(C220,'[1]教材征订 (发给教研室、加创业班)'!$C$2:$H$573,3,0)</f>
        <v>马君潞、李学峰</v>
      </c>
      <c r="F220" s="14" t="str">
        <f>VLOOKUP(C220,'[1]教材征订 (发给教研室、加创业班)'!$C$2:$H$573,4,0)</f>
        <v>科学出版社</v>
      </c>
      <c r="G220" s="14" t="str">
        <f>VLOOKUP(C220,'[1]教材征订 (发给教研室、加创业班)'!$C$2:$H$573,5,0)</f>
        <v>第二版</v>
      </c>
      <c r="H220" s="14" t="str">
        <f>VLOOKUP(C220,'[1]教材征订 (发给教研室、加创业班)'!$C$2:$H$573,6,0)</f>
        <v>ISBN：978-7-03-031360-7</v>
      </c>
      <c r="I220" s="59" t="str">
        <f t="shared" si="3"/>
        <v>2016级金融学</v>
      </c>
      <c r="J220" s="7">
        <v>118</v>
      </c>
      <c r="K220" s="9" t="s">
        <v>1264</v>
      </c>
      <c r="L220" s="7"/>
      <c r="M220" s="7"/>
      <c r="N220" s="7"/>
      <c r="P220" s="8">
        <v>20161304</v>
      </c>
      <c r="Q220" s="14" t="s">
        <v>43</v>
      </c>
      <c r="R220" s="17" t="s">
        <v>26</v>
      </c>
      <c r="S220" s="7" t="s">
        <v>27</v>
      </c>
      <c r="T220" s="14" t="s">
        <v>28</v>
      </c>
      <c r="U220" s="14" t="s">
        <v>29</v>
      </c>
      <c r="V220" s="14" t="s">
        <v>30</v>
      </c>
      <c r="W220" s="14" t="s">
        <v>31</v>
      </c>
      <c r="X220" s="14" t="s">
        <v>31</v>
      </c>
      <c r="Y220" s="14" t="s">
        <v>33</v>
      </c>
      <c r="Z220" s="14" t="s">
        <v>33</v>
      </c>
      <c r="AA220" s="14" t="s">
        <v>35</v>
      </c>
      <c r="AB220" s="7" t="s">
        <v>36</v>
      </c>
      <c r="AC220" s="7">
        <v>2</v>
      </c>
      <c r="AD220" s="7"/>
      <c r="AE220" s="24"/>
      <c r="AI220" s="15" t="s">
        <v>47</v>
      </c>
      <c r="AJ220" s="15" t="s">
        <v>38</v>
      </c>
      <c r="AK220" s="15" t="s">
        <v>39</v>
      </c>
      <c r="AL220" s="15" t="s">
        <v>40</v>
      </c>
      <c r="AM220">
        <v>2016</v>
      </c>
      <c r="AN220" t="s">
        <v>43</v>
      </c>
    </row>
    <row r="221" spans="1:40" ht="39" customHeight="1">
      <c r="A221" s="7">
        <v>219</v>
      </c>
      <c r="B221" s="14" t="s">
        <v>452</v>
      </c>
      <c r="C221" s="17" t="s">
        <v>453</v>
      </c>
      <c r="D221" s="14" t="str">
        <f>VLOOKUP(C221,'[1]教材征订 (发给教研室、加创业班)'!$C$2:$H$573,2,0)</f>
        <v>商务理论与技巧</v>
      </c>
      <c r="E221" s="14" t="str">
        <f>VLOOKUP(C221,'[1]教材征订 (发给教研室、加创业班)'!$C$2:$H$573,3,0)</f>
        <v>卢晶、杜琳</v>
      </c>
      <c r="F221" s="14" t="str">
        <f>VLOOKUP(C221,'[1]教材征订 (发给教研室、加创业班)'!$C$2:$H$573,4,0)</f>
        <v>清华大学出版社</v>
      </c>
      <c r="G221" s="14">
        <f>VLOOKUP(C221,'[1]教材征订 (发给教研室、加创业班)'!$C$2:$H$573,5,0)</f>
        <v>0</v>
      </c>
      <c r="H221" s="14" t="str">
        <f>VLOOKUP(C221,'[1]教材征订 (发给教研室、加创业班)'!$C$2:$H$573,6,0)</f>
        <v>ISBN：9787302389613</v>
      </c>
      <c r="I221" s="59" t="str">
        <f t="shared" si="3"/>
        <v>2015级国际经济与贸易</v>
      </c>
      <c r="J221" s="7">
        <v>113</v>
      </c>
      <c r="K221" s="9" t="s">
        <v>429</v>
      </c>
      <c r="L221" s="7"/>
      <c r="M221" s="7"/>
      <c r="N221" s="7"/>
      <c r="P221" s="8">
        <v>20151301</v>
      </c>
      <c r="Q221" s="14" t="s">
        <v>77</v>
      </c>
      <c r="R221" s="14" t="s">
        <v>26</v>
      </c>
      <c r="S221" s="7" t="s">
        <v>27</v>
      </c>
      <c r="T221" s="14" t="s">
        <v>57</v>
      </c>
      <c r="U221" s="14" t="s">
        <v>29</v>
      </c>
      <c r="V221" s="14" t="s">
        <v>30</v>
      </c>
      <c r="W221" s="14" t="s">
        <v>31</v>
      </c>
      <c r="X221" s="14" t="s">
        <v>31</v>
      </c>
      <c r="Y221" s="14" t="s">
        <v>33</v>
      </c>
      <c r="Z221" s="14" t="s">
        <v>33</v>
      </c>
      <c r="AA221" s="14" t="s">
        <v>35</v>
      </c>
      <c r="AB221" s="7" t="s">
        <v>36</v>
      </c>
      <c r="AC221" s="7">
        <v>1</v>
      </c>
      <c r="AD221" s="7">
        <v>2</v>
      </c>
      <c r="AE221" s="24"/>
      <c r="AI221" s="15" t="s">
        <v>37</v>
      </c>
      <c r="AJ221" s="15" t="s">
        <v>38</v>
      </c>
      <c r="AK221" s="15" t="s">
        <v>39</v>
      </c>
      <c r="AL221" s="15" t="s">
        <v>40</v>
      </c>
      <c r="AM221">
        <v>2015</v>
      </c>
      <c r="AN221" t="s">
        <v>77</v>
      </c>
    </row>
    <row r="222" spans="1:40" ht="26.4" customHeight="1">
      <c r="A222" s="7">
        <v>220</v>
      </c>
      <c r="B222" s="14" t="s">
        <v>454</v>
      </c>
      <c r="C222" s="17" t="s">
        <v>455</v>
      </c>
      <c r="D222" s="14" t="str">
        <f>VLOOKUP(C222,'[1]教材征订 (发给教研室、加创业班)'!$C$2:$H$573,2,0)</f>
        <v>外国税制</v>
      </c>
      <c r="E222" s="14" t="str">
        <f>VLOOKUP(C222,'[1]教材征订 (发给教研室、加创业班)'!$C$2:$H$573,3,0)</f>
        <v>王国华</v>
      </c>
      <c r="F222" s="14" t="str">
        <f>VLOOKUP(C222,'[1]教材征订 (发给教研室、加创业班)'!$C$2:$H$573,4,0)</f>
        <v>中国人民大学出版社</v>
      </c>
      <c r="G222" s="14" t="str">
        <f>VLOOKUP(C222,'[1]教材征订 (发给教研室、加创业班)'!$C$2:$H$573,5,0)</f>
        <v>2014版</v>
      </c>
      <c r="H222" s="14" t="str">
        <f>VLOOKUP(C222,'[1]教材征订 (发给教研室、加创业班)'!$C$2:$H$573,6,0)</f>
        <v>ISBN：978-7-300-08792-4/F. 3017</v>
      </c>
      <c r="I222" s="59" t="str">
        <f t="shared" si="3"/>
        <v>2016级税收学</v>
      </c>
      <c r="J222" s="7">
        <v>38</v>
      </c>
      <c r="K222" s="9" t="s">
        <v>1265</v>
      </c>
      <c r="L222" s="7"/>
      <c r="M222" s="7"/>
      <c r="N222" s="7"/>
      <c r="P222" s="12">
        <v>20161320</v>
      </c>
      <c r="Q222" s="17" t="s">
        <v>56</v>
      </c>
      <c r="R222" s="17" t="s">
        <v>26</v>
      </c>
      <c r="S222" s="7" t="s">
        <v>27</v>
      </c>
      <c r="T222" s="14" t="s">
        <v>28</v>
      </c>
      <c r="U222" s="14" t="s">
        <v>29</v>
      </c>
      <c r="V222" s="14" t="s">
        <v>30</v>
      </c>
      <c r="W222" s="14" t="s">
        <v>31</v>
      </c>
      <c r="X222" s="14" t="s">
        <v>31</v>
      </c>
      <c r="Y222" s="14" t="s">
        <v>33</v>
      </c>
      <c r="Z222" s="14" t="s">
        <v>33</v>
      </c>
      <c r="AA222" s="14" t="s">
        <v>35</v>
      </c>
      <c r="AB222" s="7" t="s">
        <v>36</v>
      </c>
      <c r="AC222" s="7">
        <v>1</v>
      </c>
      <c r="AD222" s="7"/>
      <c r="AE222" s="24"/>
      <c r="AI222" s="15" t="s">
        <v>47</v>
      </c>
      <c r="AJ222" s="15" t="s">
        <v>38</v>
      </c>
      <c r="AK222" s="15" t="s">
        <v>39</v>
      </c>
      <c r="AL222" s="15" t="s">
        <v>40</v>
      </c>
      <c r="AM222">
        <v>2016</v>
      </c>
      <c r="AN222" t="s">
        <v>56</v>
      </c>
    </row>
    <row r="223" spans="1:40" ht="43.2">
      <c r="A223" s="7">
        <v>221</v>
      </c>
      <c r="B223" s="14" t="s">
        <v>456</v>
      </c>
      <c r="C223" s="17" t="s">
        <v>457</v>
      </c>
      <c r="D223" s="14" t="str">
        <f>VLOOKUP(C223,'[1]教材征订 (发给教研室、加创业班)'!$C$2:$H$573,2,0)</f>
        <v>外贸英语函电</v>
      </c>
      <c r="E223" s="14" t="str">
        <f>VLOOKUP(C223,'[1]教材征订 (发给教研室、加创业班)'!$C$2:$H$573,3,0)</f>
        <v>隋思忠</v>
      </c>
      <c r="F223" s="14" t="str">
        <f>VLOOKUP(C223,'[1]教材征订 (发给教研室、加创业班)'!$C$2:$H$573,4,0)</f>
        <v>东北财经大学出版社</v>
      </c>
      <c r="G223" s="14" t="str">
        <f>VLOOKUP(C223,'[1]教材征订 (发给教研室、加创业班)'!$C$2:$H$573,5,0)</f>
        <v>第四版</v>
      </c>
      <c r="H223" s="14">
        <f>VLOOKUP(C223,'[1]教材征订 (发给教研室、加创业班)'!$C$2:$H$573,6,0)</f>
        <v>0</v>
      </c>
      <c r="I223" s="59" t="str">
        <f t="shared" si="3"/>
        <v>2016级工商管理(中美合作)</v>
      </c>
      <c r="J223" s="7">
        <v>79</v>
      </c>
      <c r="K223" s="9" t="s">
        <v>1266</v>
      </c>
      <c r="L223" s="7"/>
      <c r="M223" s="7"/>
      <c r="N223" s="7"/>
      <c r="P223" s="8">
        <v>20161312</v>
      </c>
      <c r="Q223" s="14" t="s">
        <v>143</v>
      </c>
      <c r="R223" s="14" t="s">
        <v>26</v>
      </c>
      <c r="S223" s="7" t="s">
        <v>27</v>
      </c>
      <c r="T223" s="14" t="s">
        <v>57</v>
      </c>
      <c r="U223" s="14" t="s">
        <v>29</v>
      </c>
      <c r="V223" s="14" t="s">
        <v>30</v>
      </c>
      <c r="W223" s="14" t="s">
        <v>31</v>
      </c>
      <c r="X223" s="14" t="s">
        <v>31</v>
      </c>
      <c r="Y223" s="14" t="s">
        <v>33</v>
      </c>
      <c r="Z223" s="14" t="s">
        <v>33</v>
      </c>
      <c r="AA223" s="14" t="s">
        <v>35</v>
      </c>
      <c r="AB223" s="7" t="s">
        <v>36</v>
      </c>
      <c r="AC223" s="7">
        <v>2</v>
      </c>
      <c r="AD223" s="7">
        <v>2</v>
      </c>
      <c r="AE223" s="24"/>
      <c r="AI223" s="15" t="s">
        <v>47</v>
      </c>
      <c r="AJ223" s="15" t="s">
        <v>38</v>
      </c>
      <c r="AK223" s="15" t="s">
        <v>39</v>
      </c>
      <c r="AL223" s="15" t="s">
        <v>40</v>
      </c>
      <c r="AM223">
        <v>2016</v>
      </c>
      <c r="AN223" t="s">
        <v>143</v>
      </c>
    </row>
    <row r="224" spans="1:40" ht="27.6" customHeight="1">
      <c r="A224" s="7">
        <v>222</v>
      </c>
      <c r="B224" s="14" t="s">
        <v>458</v>
      </c>
      <c r="C224" s="17" t="s">
        <v>459</v>
      </c>
      <c r="D224" s="14" t="str">
        <f>VLOOKUP(C224,'[1]教材征订 (发给教研室、加创业班)'!$C$2:$H$573,2,0)</f>
        <v>网络广告学</v>
      </c>
      <c r="E224" s="14" t="str">
        <f>VLOOKUP(C224,'[1]教材征订 (发给教研室、加创业班)'!$C$2:$H$573,3,0)</f>
        <v>杨坚争</v>
      </c>
      <c r="F224" s="14" t="str">
        <f>VLOOKUP(C224,'[1]教材征订 (发给教研室、加创业班)'!$C$2:$H$573,4,0)</f>
        <v>电子工业出版社</v>
      </c>
      <c r="G224" s="14" t="str">
        <f>VLOOKUP(C224,'[1]教材征订 (发给教研室、加创业班)'!$C$2:$H$573,5,0)</f>
        <v>第三版</v>
      </c>
      <c r="H224" s="14">
        <f>VLOOKUP(C224,'[1]教材征订 (发给教研室、加创业班)'!$C$2:$H$573,6,0)</f>
        <v>0</v>
      </c>
      <c r="I224" s="59" t="str">
        <f t="shared" si="3"/>
        <v>2015级信息管理与信息系统</v>
      </c>
      <c r="J224" s="7">
        <v>76</v>
      </c>
      <c r="K224" s="9" t="s">
        <v>385</v>
      </c>
      <c r="L224" s="7"/>
      <c r="M224" s="7"/>
      <c r="N224" s="7"/>
      <c r="P224" s="8">
        <v>20151307</v>
      </c>
      <c r="Q224" s="17" t="s">
        <v>25</v>
      </c>
      <c r="R224" s="17" t="s">
        <v>26</v>
      </c>
      <c r="S224" s="7" t="s">
        <v>27</v>
      </c>
      <c r="T224" s="14" t="s">
        <v>57</v>
      </c>
      <c r="U224" s="14" t="s">
        <v>44</v>
      </c>
      <c r="V224" s="14" t="s">
        <v>30</v>
      </c>
      <c r="W224" s="14" t="s">
        <v>45</v>
      </c>
      <c r="X224" s="14" t="s">
        <v>154</v>
      </c>
      <c r="Y224" s="14" t="s">
        <v>33</v>
      </c>
      <c r="Z224" s="14" t="s">
        <v>140</v>
      </c>
      <c r="AA224" s="14" t="s">
        <v>46</v>
      </c>
      <c r="AB224" s="7" t="s">
        <v>36</v>
      </c>
      <c r="AC224" s="7">
        <v>1</v>
      </c>
      <c r="AD224" s="7" t="s">
        <v>386</v>
      </c>
      <c r="AE224" s="24"/>
      <c r="AI224" s="15" t="s">
        <v>37</v>
      </c>
      <c r="AJ224" s="15" t="s">
        <v>38</v>
      </c>
      <c r="AK224" s="15" t="s">
        <v>39</v>
      </c>
      <c r="AL224" s="15" t="s">
        <v>40</v>
      </c>
      <c r="AM224">
        <v>2015</v>
      </c>
      <c r="AN224" t="s">
        <v>25</v>
      </c>
    </row>
    <row r="225" spans="1:40" ht="39" customHeight="1">
      <c r="A225" s="7">
        <v>223</v>
      </c>
      <c r="B225" s="80" t="s">
        <v>460</v>
      </c>
      <c r="C225" s="80" t="s">
        <v>461</v>
      </c>
      <c r="D225" s="80" t="str">
        <f>VLOOKUP(C225,'[1]教材征订 (发给教研室、加创业班)'!$C$2:$H$573,2,0)</f>
        <v>计算机网络实用技术教程</v>
      </c>
      <c r="E225" s="80" t="str">
        <f>VLOOKUP(C225,'[1]教材征订 (发给教研室、加创业班)'!$C$2:$H$573,3,0)</f>
        <v>徐万涛</v>
      </c>
      <c r="F225" s="80" t="str">
        <f>VLOOKUP(C225,'[1]教材征订 (发给教研室、加创业班)'!$C$2:$H$573,4,0)</f>
        <v>清华大学出版社</v>
      </c>
      <c r="G225" s="80" t="str">
        <f>VLOOKUP(C225,'[1]教材征订 (发给教研室、加创业班)'!$C$2:$H$573,5,0)</f>
        <v>最新版</v>
      </c>
      <c r="H225" s="80">
        <f>VLOOKUP(C225,'[1]教材征订 (发给教研室、加创业班)'!$C$2:$H$573,6,0)</f>
        <v>0</v>
      </c>
      <c r="I225" s="59" t="str">
        <f t="shared" si="3"/>
        <v>2017级工业工程</v>
      </c>
      <c r="J225" s="7">
        <v>50</v>
      </c>
      <c r="K225" s="9"/>
      <c r="L225" s="7"/>
      <c r="M225" s="7"/>
      <c r="N225" s="7"/>
      <c r="P225" s="12">
        <v>20171309</v>
      </c>
      <c r="Q225" s="17" t="s">
        <v>62</v>
      </c>
      <c r="R225" s="17" t="s">
        <v>144</v>
      </c>
      <c r="S225" s="7" t="s">
        <v>27</v>
      </c>
      <c r="T225" s="14" t="s">
        <v>57</v>
      </c>
      <c r="U225" s="14" t="s">
        <v>29</v>
      </c>
      <c r="V225" s="14" t="s">
        <v>30</v>
      </c>
      <c r="W225" s="14" t="s">
        <v>31</v>
      </c>
      <c r="X225" s="14" t="s">
        <v>31</v>
      </c>
      <c r="Y225" s="14" t="s">
        <v>33</v>
      </c>
      <c r="Z225" s="14" t="s">
        <v>33</v>
      </c>
      <c r="AA225" s="14" t="s">
        <v>35</v>
      </c>
      <c r="AB225" s="7" t="s">
        <v>36</v>
      </c>
      <c r="AC225" s="72">
        <v>1</v>
      </c>
      <c r="AD225" s="7"/>
      <c r="AE225" s="24"/>
      <c r="AI225" s="15" t="s">
        <v>121</v>
      </c>
      <c r="AJ225" s="15" t="s">
        <v>38</v>
      </c>
      <c r="AK225" s="15" t="s">
        <v>39</v>
      </c>
      <c r="AL225" s="15" t="s">
        <v>40</v>
      </c>
      <c r="AM225">
        <v>2017</v>
      </c>
      <c r="AN225" t="s">
        <v>62</v>
      </c>
    </row>
    <row r="226" spans="1:40" ht="39" customHeight="1">
      <c r="A226" s="7">
        <v>224</v>
      </c>
      <c r="B226" s="81"/>
      <c r="C226" s="81" t="s">
        <v>461</v>
      </c>
      <c r="D226" s="81" t="str">
        <f>VLOOKUP(C226,'[1]教材征订 (发给教研室、加创业班)'!$C$2:$H$573,2,0)</f>
        <v>计算机网络实用技术教程</v>
      </c>
      <c r="E226" s="81" t="str">
        <f>VLOOKUP(C226,'[1]教材征订 (发给教研室、加创业班)'!$C$2:$H$573,3,0)</f>
        <v>徐万涛</v>
      </c>
      <c r="F226" s="81" t="str">
        <f>VLOOKUP(C226,'[1]教材征订 (发给教研室、加创业班)'!$C$2:$H$573,4,0)</f>
        <v>清华大学出版社</v>
      </c>
      <c r="G226" s="81" t="str">
        <f>VLOOKUP(C226,'[1]教材征订 (发给教研室、加创业班)'!$C$2:$H$573,5,0)</f>
        <v>最新版</v>
      </c>
      <c r="H226" s="81">
        <f>VLOOKUP(C226,'[1]教材征订 (发给教研室、加创业班)'!$C$2:$H$573,6,0)</f>
        <v>0</v>
      </c>
      <c r="I226" s="59" t="str">
        <f t="shared" si="3"/>
        <v>2017级公共事业管理(体育)</v>
      </c>
      <c r="J226" s="7">
        <v>14</v>
      </c>
      <c r="K226" s="9"/>
      <c r="L226" s="7"/>
      <c r="M226" s="7"/>
      <c r="N226" s="7"/>
      <c r="P226" s="12">
        <v>20171319</v>
      </c>
      <c r="Q226" s="17" t="s">
        <v>83</v>
      </c>
      <c r="R226" s="17" t="s">
        <v>144</v>
      </c>
      <c r="S226" s="7" t="s">
        <v>27</v>
      </c>
      <c r="T226" s="14" t="s">
        <v>57</v>
      </c>
      <c r="U226" s="14" t="s">
        <v>29</v>
      </c>
      <c r="V226" s="14" t="s">
        <v>30</v>
      </c>
      <c r="W226" s="14" t="s">
        <v>31</v>
      </c>
      <c r="X226" s="14" t="s">
        <v>31</v>
      </c>
      <c r="Y226" s="14" t="s">
        <v>33</v>
      </c>
      <c r="Z226" s="14" t="s">
        <v>33</v>
      </c>
      <c r="AA226" s="14" t="s">
        <v>35</v>
      </c>
      <c r="AB226" s="7" t="s">
        <v>36</v>
      </c>
      <c r="AC226" s="73"/>
      <c r="AD226" s="7"/>
      <c r="AE226" s="24"/>
      <c r="AI226" s="15" t="s">
        <v>121</v>
      </c>
      <c r="AJ226" s="15" t="s">
        <v>38</v>
      </c>
      <c r="AK226" s="15" t="s">
        <v>39</v>
      </c>
      <c r="AL226" s="15" t="s">
        <v>40</v>
      </c>
      <c r="AM226">
        <v>2017</v>
      </c>
      <c r="AN226" t="s">
        <v>83</v>
      </c>
    </row>
    <row r="227" spans="1:40" ht="39" customHeight="1">
      <c r="A227" s="7">
        <v>225</v>
      </c>
      <c r="B227" s="81"/>
      <c r="C227" s="81" t="s">
        <v>461</v>
      </c>
      <c r="D227" s="81" t="str">
        <f>VLOOKUP(C227,'[1]教材征订 (发给教研室、加创业班)'!$C$2:$H$573,2,0)</f>
        <v>计算机网络实用技术教程</v>
      </c>
      <c r="E227" s="81" t="str">
        <f>VLOOKUP(C227,'[1]教材征订 (发给教研室、加创业班)'!$C$2:$H$573,3,0)</f>
        <v>徐万涛</v>
      </c>
      <c r="F227" s="81" t="str">
        <f>VLOOKUP(C227,'[1]教材征订 (发给教研室、加创业班)'!$C$2:$H$573,4,0)</f>
        <v>清华大学出版社</v>
      </c>
      <c r="G227" s="81" t="str">
        <f>VLOOKUP(C227,'[1]教材征订 (发给教研室、加创业班)'!$C$2:$H$573,5,0)</f>
        <v>最新版</v>
      </c>
      <c r="H227" s="81">
        <f>VLOOKUP(C227,'[1]教材征订 (发给教研室、加创业班)'!$C$2:$H$573,6,0)</f>
        <v>0</v>
      </c>
      <c r="I227" s="59" t="str">
        <f t="shared" si="3"/>
        <v>2017级公共事业管理</v>
      </c>
      <c r="J227" s="7">
        <v>14</v>
      </c>
      <c r="K227" s="9"/>
      <c r="L227" s="7"/>
      <c r="M227" s="7"/>
      <c r="N227" s="7"/>
      <c r="P227" s="12">
        <v>20171317</v>
      </c>
      <c r="Q227" s="17" t="s">
        <v>87</v>
      </c>
      <c r="R227" s="17" t="s">
        <v>144</v>
      </c>
      <c r="S227" s="7" t="s">
        <v>27</v>
      </c>
      <c r="T227" s="14" t="s">
        <v>57</v>
      </c>
      <c r="U227" s="14" t="s">
        <v>29</v>
      </c>
      <c r="V227" s="14" t="s">
        <v>30</v>
      </c>
      <c r="W227" s="14" t="s">
        <v>31</v>
      </c>
      <c r="X227" s="14" t="s">
        <v>31</v>
      </c>
      <c r="Y227" s="14" t="s">
        <v>33</v>
      </c>
      <c r="Z227" s="14" t="s">
        <v>33</v>
      </c>
      <c r="AA227" s="14" t="s">
        <v>35</v>
      </c>
      <c r="AB227" s="7" t="s">
        <v>36</v>
      </c>
      <c r="AC227" s="73"/>
      <c r="AD227" s="7"/>
      <c r="AE227" s="24"/>
      <c r="AI227" s="15" t="s">
        <v>121</v>
      </c>
      <c r="AJ227" s="15" t="s">
        <v>38</v>
      </c>
      <c r="AK227" s="15" t="s">
        <v>39</v>
      </c>
      <c r="AL227" s="15" t="s">
        <v>40</v>
      </c>
      <c r="AM227">
        <v>2017</v>
      </c>
      <c r="AN227" t="s">
        <v>87</v>
      </c>
    </row>
    <row r="228" spans="1:40" ht="39" customHeight="1">
      <c r="A228" s="7">
        <v>226</v>
      </c>
      <c r="B228" s="81"/>
      <c r="C228" s="81" t="s">
        <v>461</v>
      </c>
      <c r="D228" s="81" t="str">
        <f>VLOOKUP(C228,'[1]教材征订 (发给教研室、加创业班)'!$C$2:$H$573,2,0)</f>
        <v>计算机网络实用技术教程</v>
      </c>
      <c r="E228" s="81" t="str">
        <f>VLOOKUP(C228,'[1]教材征订 (发给教研室、加创业班)'!$C$2:$H$573,3,0)</f>
        <v>徐万涛</v>
      </c>
      <c r="F228" s="81" t="str">
        <f>VLOOKUP(C228,'[1]教材征订 (发给教研室、加创业班)'!$C$2:$H$573,4,0)</f>
        <v>清华大学出版社</v>
      </c>
      <c r="G228" s="81" t="str">
        <f>VLOOKUP(C228,'[1]教材征订 (发给教研室、加创业班)'!$C$2:$H$573,5,0)</f>
        <v>最新版</v>
      </c>
      <c r="H228" s="81">
        <f>VLOOKUP(C228,'[1]教材征订 (发给教研室、加创业班)'!$C$2:$H$573,6,0)</f>
        <v>0</v>
      </c>
      <c r="I228" s="59" t="str">
        <f t="shared" si="3"/>
        <v>2017级管理类</v>
      </c>
      <c r="J228" s="7">
        <v>404</v>
      </c>
      <c r="K228" s="9"/>
      <c r="L228" s="7"/>
      <c r="M228" s="7"/>
      <c r="N228" s="7"/>
      <c r="P228" s="12">
        <v>20171349</v>
      </c>
      <c r="Q228" s="17" t="s">
        <v>192</v>
      </c>
      <c r="R228" s="17" t="s">
        <v>144</v>
      </c>
      <c r="S228" s="7" t="s">
        <v>27</v>
      </c>
      <c r="T228" s="14" t="s">
        <v>57</v>
      </c>
      <c r="U228" s="14" t="s">
        <v>29</v>
      </c>
      <c r="V228" s="14" t="s">
        <v>30</v>
      </c>
      <c r="W228" s="14" t="s">
        <v>31</v>
      </c>
      <c r="X228" s="14" t="s">
        <v>31</v>
      </c>
      <c r="Y228" s="14" t="s">
        <v>33</v>
      </c>
      <c r="Z228" s="14" t="s">
        <v>33</v>
      </c>
      <c r="AA228" s="14" t="s">
        <v>35</v>
      </c>
      <c r="AB228" s="7" t="s">
        <v>36</v>
      </c>
      <c r="AC228" s="73"/>
      <c r="AD228" s="7"/>
      <c r="AE228" s="24"/>
      <c r="AI228" s="15" t="s">
        <v>121</v>
      </c>
      <c r="AJ228" s="15" t="s">
        <v>38</v>
      </c>
      <c r="AK228" s="15" t="s">
        <v>39</v>
      </c>
      <c r="AL228" s="15" t="s">
        <v>40</v>
      </c>
      <c r="AM228">
        <v>2017</v>
      </c>
      <c r="AN228" t="s">
        <v>192</v>
      </c>
    </row>
    <row r="229" spans="1:40" ht="39" customHeight="1">
      <c r="A229" s="7">
        <v>227</v>
      </c>
      <c r="B229" s="81"/>
      <c r="C229" s="81" t="s">
        <v>461</v>
      </c>
      <c r="D229" s="81" t="str">
        <f>VLOOKUP(C229,'[1]教材征订 (发给教研室、加创业班)'!$C$2:$H$573,2,0)</f>
        <v>计算机网络实用技术教程</v>
      </c>
      <c r="E229" s="81" t="str">
        <f>VLOOKUP(C229,'[1]教材征订 (发给教研室、加创业班)'!$C$2:$H$573,3,0)</f>
        <v>徐万涛</v>
      </c>
      <c r="F229" s="81" t="str">
        <f>VLOOKUP(C229,'[1]教材征订 (发给教研室、加创业班)'!$C$2:$H$573,4,0)</f>
        <v>清华大学出版社</v>
      </c>
      <c r="G229" s="81" t="str">
        <f>VLOOKUP(C229,'[1]教材征订 (发给教研室、加创业班)'!$C$2:$H$573,5,0)</f>
        <v>最新版</v>
      </c>
      <c r="H229" s="81">
        <f>VLOOKUP(C229,'[1]教材征订 (发给教研室、加创业班)'!$C$2:$H$573,6,0)</f>
        <v>0</v>
      </c>
      <c r="I229" s="59" t="str">
        <f t="shared" si="3"/>
        <v>2017级国际经济与贸易</v>
      </c>
      <c r="J229" s="7">
        <v>125</v>
      </c>
      <c r="K229" s="9" t="s">
        <v>1267</v>
      </c>
      <c r="L229" s="7"/>
      <c r="M229" s="7"/>
      <c r="N229" s="7"/>
      <c r="P229" s="12">
        <v>20171301</v>
      </c>
      <c r="Q229" s="17" t="s">
        <v>77</v>
      </c>
      <c r="R229" s="17" t="s">
        <v>144</v>
      </c>
      <c r="S229" s="7" t="s">
        <v>27</v>
      </c>
      <c r="T229" s="14" t="s">
        <v>57</v>
      </c>
      <c r="U229" s="14" t="s">
        <v>29</v>
      </c>
      <c r="V229" s="14" t="s">
        <v>30</v>
      </c>
      <c r="W229" s="14" t="s">
        <v>31</v>
      </c>
      <c r="X229" s="14" t="s">
        <v>31</v>
      </c>
      <c r="Y229" s="14" t="s">
        <v>33</v>
      </c>
      <c r="Z229" s="14" t="s">
        <v>33</v>
      </c>
      <c r="AA229" s="14" t="s">
        <v>35</v>
      </c>
      <c r="AB229" s="7" t="s">
        <v>36</v>
      </c>
      <c r="AC229" s="73"/>
      <c r="AD229" s="7"/>
      <c r="AE229" s="24"/>
      <c r="AI229" s="15" t="s">
        <v>121</v>
      </c>
      <c r="AJ229" s="15" t="s">
        <v>38</v>
      </c>
      <c r="AK229" s="15" t="s">
        <v>39</v>
      </c>
      <c r="AL229" s="15" t="s">
        <v>40</v>
      </c>
      <c r="AM229">
        <v>2017</v>
      </c>
      <c r="AN229" t="s">
        <v>77</v>
      </c>
    </row>
    <row r="230" spans="1:40" ht="39" customHeight="1">
      <c r="A230" s="7">
        <v>228</v>
      </c>
      <c r="B230" s="81"/>
      <c r="C230" s="81" t="s">
        <v>461</v>
      </c>
      <c r="D230" s="81" t="str">
        <f>VLOOKUP(C230,'[1]教材征订 (发给教研室、加创业班)'!$C$2:$H$573,2,0)</f>
        <v>计算机网络实用技术教程</v>
      </c>
      <c r="E230" s="81" t="str">
        <f>VLOOKUP(C230,'[1]教材征订 (发给教研室、加创业班)'!$C$2:$H$573,3,0)</f>
        <v>徐万涛</v>
      </c>
      <c r="F230" s="81" t="str">
        <f>VLOOKUP(C230,'[1]教材征订 (发给教研室、加创业班)'!$C$2:$H$573,4,0)</f>
        <v>清华大学出版社</v>
      </c>
      <c r="G230" s="81" t="str">
        <f>VLOOKUP(C230,'[1]教材征订 (发给教研室、加创业班)'!$C$2:$H$573,5,0)</f>
        <v>最新版</v>
      </c>
      <c r="H230" s="81">
        <f>VLOOKUP(C230,'[1]教材征订 (发给教研室、加创业班)'!$C$2:$H$573,6,0)</f>
        <v>0</v>
      </c>
      <c r="I230" s="59" t="str">
        <f t="shared" si="3"/>
        <v>2017级会计学</v>
      </c>
      <c r="J230" s="7">
        <v>50</v>
      </c>
      <c r="K230" s="9"/>
      <c r="L230" s="7"/>
      <c r="M230" s="7"/>
      <c r="N230" s="7"/>
      <c r="P230" s="12">
        <v>20171314</v>
      </c>
      <c r="Q230" s="17" t="s">
        <v>66</v>
      </c>
      <c r="R230" s="17" t="s">
        <v>144</v>
      </c>
      <c r="S230" s="7" t="s">
        <v>27</v>
      </c>
      <c r="T230" s="14" t="s">
        <v>57</v>
      </c>
      <c r="U230" s="14" t="s">
        <v>29</v>
      </c>
      <c r="V230" s="14" t="s">
        <v>30</v>
      </c>
      <c r="W230" s="14" t="s">
        <v>31</v>
      </c>
      <c r="X230" s="14" t="s">
        <v>31</v>
      </c>
      <c r="Y230" s="14" t="s">
        <v>33</v>
      </c>
      <c r="Z230" s="14" t="s">
        <v>33</v>
      </c>
      <c r="AA230" s="14" t="s">
        <v>35</v>
      </c>
      <c r="AB230" s="7" t="s">
        <v>36</v>
      </c>
      <c r="AC230" s="73"/>
      <c r="AD230" s="7"/>
      <c r="AE230" s="24"/>
      <c r="AI230" s="15" t="s">
        <v>121</v>
      </c>
      <c r="AJ230" s="15" t="s">
        <v>38</v>
      </c>
      <c r="AK230" s="15" t="s">
        <v>39</v>
      </c>
      <c r="AL230" s="15" t="s">
        <v>40</v>
      </c>
      <c r="AM230">
        <v>2017</v>
      </c>
      <c r="AN230" t="s">
        <v>66</v>
      </c>
    </row>
    <row r="231" spans="1:40" ht="39" customHeight="1">
      <c r="A231" s="7">
        <v>229</v>
      </c>
      <c r="B231" s="81"/>
      <c r="C231" s="81" t="s">
        <v>461</v>
      </c>
      <c r="D231" s="81" t="str">
        <f>VLOOKUP(C231,'[1]教材征订 (发给教研室、加创业班)'!$C$2:$H$573,2,0)</f>
        <v>计算机网络实用技术教程</v>
      </c>
      <c r="E231" s="81" t="str">
        <f>VLOOKUP(C231,'[1]教材征订 (发给教研室、加创业班)'!$C$2:$H$573,3,0)</f>
        <v>徐万涛</v>
      </c>
      <c r="F231" s="81" t="str">
        <f>VLOOKUP(C231,'[1]教材征订 (发给教研室、加创业班)'!$C$2:$H$573,4,0)</f>
        <v>清华大学出版社</v>
      </c>
      <c r="G231" s="81" t="str">
        <f>VLOOKUP(C231,'[1]教材征订 (发给教研室、加创业班)'!$C$2:$H$573,5,0)</f>
        <v>最新版</v>
      </c>
      <c r="H231" s="81">
        <f>VLOOKUP(C231,'[1]教材征订 (发给教研室、加创业班)'!$C$2:$H$573,6,0)</f>
        <v>0</v>
      </c>
      <c r="I231" s="59" t="str">
        <f t="shared" si="3"/>
        <v>2017级交通工程</v>
      </c>
      <c r="J231" s="7">
        <v>31</v>
      </c>
      <c r="K231" s="9"/>
      <c r="L231" s="7"/>
      <c r="M231" s="7"/>
      <c r="N231" s="7"/>
      <c r="P231" s="12">
        <v>20171704</v>
      </c>
      <c r="Q231" s="17" t="s">
        <v>193</v>
      </c>
      <c r="R231" s="17" t="s">
        <v>144</v>
      </c>
      <c r="S231" s="7" t="s">
        <v>27</v>
      </c>
      <c r="T231" s="14" t="s">
        <v>57</v>
      </c>
      <c r="U231" s="14" t="s">
        <v>29</v>
      </c>
      <c r="V231" s="14" t="s">
        <v>30</v>
      </c>
      <c r="W231" s="14" t="s">
        <v>31</v>
      </c>
      <c r="X231" s="14" t="s">
        <v>31</v>
      </c>
      <c r="Y231" s="14" t="s">
        <v>33</v>
      </c>
      <c r="Z231" s="14" t="s">
        <v>33</v>
      </c>
      <c r="AA231" s="14" t="s">
        <v>35</v>
      </c>
      <c r="AB231" s="7" t="s">
        <v>36</v>
      </c>
      <c r="AC231" s="73"/>
      <c r="AD231" s="7"/>
      <c r="AE231" s="24"/>
      <c r="AI231" s="15" t="s">
        <v>121</v>
      </c>
      <c r="AJ231" s="15" t="s">
        <v>38</v>
      </c>
      <c r="AK231" s="15" t="s">
        <v>39</v>
      </c>
      <c r="AL231" s="15" t="s">
        <v>40</v>
      </c>
      <c r="AM231">
        <v>2017</v>
      </c>
      <c r="AN231" t="s">
        <v>193</v>
      </c>
    </row>
    <row r="232" spans="1:40" ht="39" customHeight="1">
      <c r="A232" s="7">
        <v>230</v>
      </c>
      <c r="B232" s="81"/>
      <c r="C232" s="81" t="s">
        <v>461</v>
      </c>
      <c r="D232" s="81" t="str">
        <f>VLOOKUP(C232,'[1]教材征订 (发给教研室、加创业班)'!$C$2:$H$573,2,0)</f>
        <v>计算机网络实用技术教程</v>
      </c>
      <c r="E232" s="81" t="str">
        <f>VLOOKUP(C232,'[1]教材征订 (发给教研室、加创业班)'!$C$2:$H$573,3,0)</f>
        <v>徐万涛</v>
      </c>
      <c r="F232" s="81" t="str">
        <f>VLOOKUP(C232,'[1]教材征订 (发给教研室、加创业班)'!$C$2:$H$573,4,0)</f>
        <v>清华大学出版社</v>
      </c>
      <c r="G232" s="81" t="str">
        <f>VLOOKUP(C232,'[1]教材征订 (发给教研室、加创业班)'!$C$2:$H$573,5,0)</f>
        <v>最新版</v>
      </c>
      <c r="H232" s="81">
        <f>VLOOKUP(C232,'[1]教材征订 (发给教研室、加创业班)'!$C$2:$H$573,6,0)</f>
        <v>0</v>
      </c>
      <c r="I232" s="59" t="str">
        <f t="shared" si="3"/>
        <v>2017级金融学</v>
      </c>
      <c r="J232" s="7">
        <v>101</v>
      </c>
      <c r="K232" s="9" t="s">
        <v>1267</v>
      </c>
      <c r="L232" s="7"/>
      <c r="M232" s="7"/>
      <c r="N232" s="7"/>
      <c r="P232" s="12">
        <v>20171304</v>
      </c>
      <c r="Q232" s="17" t="s">
        <v>43</v>
      </c>
      <c r="R232" s="17" t="s">
        <v>144</v>
      </c>
      <c r="S232" s="7" t="s">
        <v>27</v>
      </c>
      <c r="T232" s="14" t="s">
        <v>57</v>
      </c>
      <c r="U232" s="14" t="s">
        <v>29</v>
      </c>
      <c r="V232" s="14" t="s">
        <v>30</v>
      </c>
      <c r="W232" s="14" t="s">
        <v>31</v>
      </c>
      <c r="X232" s="14" t="s">
        <v>31</v>
      </c>
      <c r="Y232" s="14" t="s">
        <v>33</v>
      </c>
      <c r="Z232" s="14" t="s">
        <v>33</v>
      </c>
      <c r="AA232" s="14" t="s">
        <v>35</v>
      </c>
      <c r="AB232" s="7" t="s">
        <v>36</v>
      </c>
      <c r="AC232" s="73"/>
      <c r="AD232" s="7"/>
      <c r="AE232" s="24"/>
      <c r="AI232" s="15" t="s">
        <v>121</v>
      </c>
      <c r="AJ232" s="15" t="s">
        <v>38</v>
      </c>
      <c r="AK232" s="15" t="s">
        <v>39</v>
      </c>
      <c r="AL232" s="15" t="s">
        <v>40</v>
      </c>
      <c r="AM232">
        <v>2017</v>
      </c>
      <c r="AN232" t="s">
        <v>43</v>
      </c>
    </row>
    <row r="233" spans="1:40" ht="39" customHeight="1">
      <c r="A233" s="7">
        <v>231</v>
      </c>
      <c r="B233" s="82"/>
      <c r="C233" s="82" t="s">
        <v>461</v>
      </c>
      <c r="D233" s="82" t="str">
        <f>VLOOKUP(C233,'[1]教材征订 (发给教研室、加创业班)'!$C$2:$H$573,2,0)</f>
        <v>计算机网络实用技术教程</v>
      </c>
      <c r="E233" s="82" t="str">
        <f>VLOOKUP(C233,'[1]教材征订 (发给教研室、加创业班)'!$C$2:$H$573,3,0)</f>
        <v>徐万涛</v>
      </c>
      <c r="F233" s="82" t="str">
        <f>VLOOKUP(C233,'[1]教材征订 (发给教研室、加创业班)'!$C$2:$H$573,4,0)</f>
        <v>清华大学出版社</v>
      </c>
      <c r="G233" s="82" t="str">
        <f>VLOOKUP(C233,'[1]教材征订 (发给教研室、加创业班)'!$C$2:$H$573,5,0)</f>
        <v>最新版</v>
      </c>
      <c r="H233" s="82">
        <f>VLOOKUP(C233,'[1]教材征订 (发给教研室、加创业班)'!$C$2:$H$573,6,0)</f>
        <v>0</v>
      </c>
      <c r="I233" s="59" t="str">
        <f t="shared" si="3"/>
        <v>2017级税收学</v>
      </c>
      <c r="J233" s="7">
        <v>40</v>
      </c>
      <c r="K233" s="9"/>
      <c r="L233" s="7"/>
      <c r="M233" s="7"/>
      <c r="N233" s="7"/>
      <c r="P233" s="12">
        <v>20171320</v>
      </c>
      <c r="Q233" s="17" t="s">
        <v>56</v>
      </c>
      <c r="R233" s="17" t="s">
        <v>144</v>
      </c>
      <c r="S233" s="7" t="s">
        <v>27</v>
      </c>
      <c r="T233" s="14" t="s">
        <v>57</v>
      </c>
      <c r="U233" s="14" t="s">
        <v>29</v>
      </c>
      <c r="V233" s="14" t="s">
        <v>30</v>
      </c>
      <c r="W233" s="14" t="s">
        <v>31</v>
      </c>
      <c r="X233" s="14" t="s">
        <v>31</v>
      </c>
      <c r="Y233" s="14" t="s">
        <v>33</v>
      </c>
      <c r="Z233" s="14" t="s">
        <v>33</v>
      </c>
      <c r="AA233" s="14" t="s">
        <v>35</v>
      </c>
      <c r="AB233" s="7" t="s">
        <v>36</v>
      </c>
      <c r="AC233" s="74"/>
      <c r="AD233" s="7"/>
      <c r="AE233" s="24"/>
      <c r="AI233" s="15" t="s">
        <v>121</v>
      </c>
      <c r="AJ233" s="15" t="s">
        <v>38</v>
      </c>
      <c r="AK233" s="15" t="s">
        <v>39</v>
      </c>
      <c r="AL233" s="15" t="s">
        <v>40</v>
      </c>
      <c r="AM233">
        <v>2017</v>
      </c>
      <c r="AN233" t="s">
        <v>56</v>
      </c>
    </row>
    <row r="234" spans="1:40" ht="44.4" customHeight="1">
      <c r="A234" s="7">
        <v>232</v>
      </c>
      <c r="B234" s="80" t="s">
        <v>462</v>
      </c>
      <c r="C234" s="80" t="s">
        <v>463</v>
      </c>
      <c r="D234" s="80" t="str">
        <f>VLOOKUP(C234,'[1]教材征订 (发给教研室、加创业班)'!$C$2:$H$573,2,0)</f>
        <v>西方经济学（微观部分）</v>
      </c>
      <c r="E234" s="80" t="str">
        <f>VLOOKUP(C234,'[1]教材征订 (发给教研室、加创业班)'!$C$2:$H$573,3,0)</f>
        <v>高鸿业主编，教育部高教司组编</v>
      </c>
      <c r="F234" s="80" t="str">
        <f>VLOOKUP(C234,'[1]教材征订 (发给教研室、加创业班)'!$C$2:$H$573,4,0)</f>
        <v>中国人民大学出版社</v>
      </c>
      <c r="G234" s="80" t="str">
        <f>VLOOKUP(C234,'[1]教材征订 (发给教研室、加创业班)'!$C$2:$H$573,5,0)</f>
        <v>第六版</v>
      </c>
      <c r="H234" s="80">
        <f>VLOOKUP(C234,'[1]教材征订 (发给教研室、加创业班)'!$C$2:$H$573,6,0)</f>
        <v>0</v>
      </c>
      <c r="I234" s="59" t="str">
        <f t="shared" si="3"/>
        <v>2017级工业工程</v>
      </c>
      <c r="J234" s="7">
        <v>50</v>
      </c>
      <c r="K234" s="41" t="s">
        <v>1268</v>
      </c>
      <c r="L234" s="7"/>
      <c r="M234" s="7"/>
      <c r="N234" s="7"/>
      <c r="P234" s="8">
        <v>20171309</v>
      </c>
      <c r="Q234" s="14" t="s">
        <v>62</v>
      </c>
      <c r="R234" s="14" t="s">
        <v>144</v>
      </c>
      <c r="S234" s="7" t="s">
        <v>27</v>
      </c>
      <c r="T234" s="14" t="s">
        <v>28</v>
      </c>
      <c r="U234" s="14" t="s">
        <v>44</v>
      </c>
      <c r="V234" s="14" t="s">
        <v>30</v>
      </c>
      <c r="W234" s="14" t="s">
        <v>45</v>
      </c>
      <c r="X234" s="14" t="s">
        <v>45</v>
      </c>
      <c r="Y234" s="14" t="s">
        <v>33</v>
      </c>
      <c r="Z234" s="14" t="s">
        <v>33</v>
      </c>
      <c r="AA234" s="14" t="s">
        <v>46</v>
      </c>
      <c r="AB234" s="7" t="s">
        <v>36</v>
      </c>
      <c r="AC234" s="72">
        <v>12</v>
      </c>
      <c r="AD234" s="7"/>
      <c r="AE234" s="24"/>
      <c r="AI234" s="18" t="s">
        <v>121</v>
      </c>
      <c r="AJ234" s="18" t="s">
        <v>38</v>
      </c>
      <c r="AK234" s="18" t="s">
        <v>39</v>
      </c>
      <c r="AL234" s="18" t="s">
        <v>40</v>
      </c>
      <c r="AM234">
        <v>2017</v>
      </c>
      <c r="AN234" t="s">
        <v>62</v>
      </c>
    </row>
    <row r="235" spans="1:40" ht="44.4" customHeight="1">
      <c r="A235" s="7">
        <v>233</v>
      </c>
      <c r="B235" s="81"/>
      <c r="C235" s="81" t="s">
        <v>463</v>
      </c>
      <c r="D235" s="81" t="str">
        <f>VLOOKUP(C235,'[1]教材征订 (发给教研室、加创业班)'!$C$2:$H$573,2,0)</f>
        <v>西方经济学（微观部分）</v>
      </c>
      <c r="E235" s="81" t="str">
        <f>VLOOKUP(C235,'[1]教材征订 (发给教研室、加创业班)'!$C$2:$H$573,3,0)</f>
        <v>高鸿业主编，教育部高教司组编</v>
      </c>
      <c r="F235" s="81" t="str">
        <f>VLOOKUP(C235,'[1]教材征订 (发给教研室、加创业班)'!$C$2:$H$573,4,0)</f>
        <v>中国人民大学出版社</v>
      </c>
      <c r="G235" s="81" t="str">
        <f>VLOOKUP(C235,'[1]教材征订 (发给教研室、加创业班)'!$C$2:$H$573,5,0)</f>
        <v>第六版</v>
      </c>
      <c r="H235" s="81">
        <f>VLOOKUP(C235,'[1]教材征订 (发给教研室、加创业班)'!$C$2:$H$573,6,0)</f>
        <v>0</v>
      </c>
      <c r="I235" s="59" t="str">
        <f t="shared" si="3"/>
        <v>2017级公共事业管理(体育)</v>
      </c>
      <c r="J235" s="7">
        <v>14</v>
      </c>
      <c r="K235" s="41" t="s">
        <v>1268</v>
      </c>
      <c r="L235" s="7"/>
      <c r="M235" s="7"/>
      <c r="N235" s="7"/>
      <c r="P235" s="8">
        <v>20171319</v>
      </c>
      <c r="Q235" s="14" t="s">
        <v>83</v>
      </c>
      <c r="R235" s="14" t="s">
        <v>144</v>
      </c>
      <c r="S235" s="7" t="s">
        <v>27</v>
      </c>
      <c r="T235" s="14" t="s">
        <v>28</v>
      </c>
      <c r="U235" s="14" t="s">
        <v>44</v>
      </c>
      <c r="V235" s="14" t="s">
        <v>30</v>
      </c>
      <c r="W235" s="14" t="s">
        <v>45</v>
      </c>
      <c r="X235" s="14" t="s">
        <v>45</v>
      </c>
      <c r="Y235" s="14" t="s">
        <v>33</v>
      </c>
      <c r="Z235" s="14" t="s">
        <v>33</v>
      </c>
      <c r="AA235" s="14" t="s">
        <v>46</v>
      </c>
      <c r="AB235" s="7" t="s">
        <v>36</v>
      </c>
      <c r="AC235" s="73"/>
      <c r="AD235" s="7"/>
      <c r="AE235" s="24"/>
      <c r="AI235" s="18" t="s">
        <v>121</v>
      </c>
      <c r="AJ235" s="18" t="s">
        <v>38</v>
      </c>
      <c r="AK235" s="18" t="s">
        <v>39</v>
      </c>
      <c r="AL235" s="18" t="s">
        <v>40</v>
      </c>
      <c r="AM235">
        <v>2017</v>
      </c>
      <c r="AN235" t="s">
        <v>83</v>
      </c>
    </row>
    <row r="236" spans="1:40" ht="44.4" customHeight="1">
      <c r="A236" s="7">
        <v>234</v>
      </c>
      <c r="B236" s="81"/>
      <c r="C236" s="81" t="s">
        <v>463</v>
      </c>
      <c r="D236" s="81" t="str">
        <f>VLOOKUP(C236,'[1]教材征订 (发给教研室、加创业班)'!$C$2:$H$573,2,0)</f>
        <v>西方经济学（微观部分）</v>
      </c>
      <c r="E236" s="81" t="str">
        <f>VLOOKUP(C236,'[1]教材征订 (发给教研室、加创业班)'!$C$2:$H$573,3,0)</f>
        <v>高鸿业主编，教育部高教司组编</v>
      </c>
      <c r="F236" s="81" t="str">
        <f>VLOOKUP(C236,'[1]教材征订 (发给教研室、加创业班)'!$C$2:$H$573,4,0)</f>
        <v>中国人民大学出版社</v>
      </c>
      <c r="G236" s="81" t="str">
        <f>VLOOKUP(C236,'[1]教材征订 (发给教研室、加创业班)'!$C$2:$H$573,5,0)</f>
        <v>第六版</v>
      </c>
      <c r="H236" s="81">
        <f>VLOOKUP(C236,'[1]教材征订 (发给教研室、加创业班)'!$C$2:$H$573,6,0)</f>
        <v>0</v>
      </c>
      <c r="I236" s="59" t="str">
        <f t="shared" si="3"/>
        <v>2017级公共事业管理</v>
      </c>
      <c r="J236" s="7">
        <v>14</v>
      </c>
      <c r="K236" s="9" t="s">
        <v>76</v>
      </c>
      <c r="L236" s="7"/>
      <c r="M236" s="7"/>
      <c r="N236" s="7"/>
      <c r="P236" s="8">
        <v>20171317</v>
      </c>
      <c r="Q236" s="14" t="s">
        <v>87</v>
      </c>
      <c r="R236" s="14" t="s">
        <v>144</v>
      </c>
      <c r="S236" s="7" t="s">
        <v>27</v>
      </c>
      <c r="T236" s="14" t="s">
        <v>28</v>
      </c>
      <c r="U236" s="14" t="s">
        <v>44</v>
      </c>
      <c r="V236" s="14" t="s">
        <v>30</v>
      </c>
      <c r="W236" s="14" t="s">
        <v>45</v>
      </c>
      <c r="X236" s="14" t="s">
        <v>45</v>
      </c>
      <c r="Y236" s="14" t="s">
        <v>33</v>
      </c>
      <c r="Z236" s="14" t="s">
        <v>33</v>
      </c>
      <c r="AA236" s="14" t="s">
        <v>46</v>
      </c>
      <c r="AB236" s="7" t="s">
        <v>36</v>
      </c>
      <c r="AC236" s="73"/>
      <c r="AD236" s="7"/>
      <c r="AE236" s="24"/>
      <c r="AI236" s="18" t="s">
        <v>121</v>
      </c>
      <c r="AJ236" s="18" t="s">
        <v>38</v>
      </c>
      <c r="AK236" s="18" t="s">
        <v>39</v>
      </c>
      <c r="AL236" s="18" t="s">
        <v>40</v>
      </c>
      <c r="AM236">
        <v>2017</v>
      </c>
      <c r="AN236" t="s">
        <v>87</v>
      </c>
    </row>
    <row r="237" spans="1:40" ht="44.4" customHeight="1">
      <c r="A237" s="7">
        <v>235</v>
      </c>
      <c r="B237" s="81"/>
      <c r="C237" s="81" t="s">
        <v>463</v>
      </c>
      <c r="D237" s="81" t="str">
        <f>VLOOKUP(C237,'[1]教材征订 (发给教研室、加创业班)'!$C$2:$H$573,2,0)</f>
        <v>西方经济学（微观部分）</v>
      </c>
      <c r="E237" s="81" t="str">
        <f>VLOOKUP(C237,'[1]教材征订 (发给教研室、加创业班)'!$C$2:$H$573,3,0)</f>
        <v>高鸿业主编，教育部高教司组编</v>
      </c>
      <c r="F237" s="81" t="str">
        <f>VLOOKUP(C237,'[1]教材征订 (发给教研室、加创业班)'!$C$2:$H$573,4,0)</f>
        <v>中国人民大学出版社</v>
      </c>
      <c r="G237" s="81" t="str">
        <f>VLOOKUP(C237,'[1]教材征订 (发给教研室、加创业班)'!$C$2:$H$573,5,0)</f>
        <v>第六版</v>
      </c>
      <c r="H237" s="81">
        <f>VLOOKUP(C237,'[1]教材征订 (发给教研室、加创业班)'!$C$2:$H$573,6,0)</f>
        <v>0</v>
      </c>
      <c r="I237" s="59" t="str">
        <f t="shared" si="3"/>
        <v>2017级管理类</v>
      </c>
      <c r="J237" s="7">
        <v>404</v>
      </c>
      <c r="K237" s="9" t="s">
        <v>1239</v>
      </c>
      <c r="L237" s="7"/>
      <c r="M237" s="7"/>
      <c r="N237" s="7"/>
      <c r="P237" s="8">
        <v>20171349</v>
      </c>
      <c r="Q237" s="14" t="s">
        <v>192</v>
      </c>
      <c r="R237" s="14" t="s">
        <v>144</v>
      </c>
      <c r="S237" s="7" t="s">
        <v>27</v>
      </c>
      <c r="T237" s="14" t="s">
        <v>28</v>
      </c>
      <c r="U237" s="14" t="s">
        <v>44</v>
      </c>
      <c r="V237" s="14" t="s">
        <v>30</v>
      </c>
      <c r="W237" s="14" t="s">
        <v>45</v>
      </c>
      <c r="X237" s="14" t="s">
        <v>45</v>
      </c>
      <c r="Y237" s="14" t="s">
        <v>33</v>
      </c>
      <c r="Z237" s="14" t="s">
        <v>33</v>
      </c>
      <c r="AA237" s="14" t="s">
        <v>46</v>
      </c>
      <c r="AB237" s="7" t="s">
        <v>36</v>
      </c>
      <c r="AC237" s="73"/>
      <c r="AD237" s="7">
        <v>2</v>
      </c>
      <c r="AE237" s="24"/>
      <c r="AI237" s="18" t="s">
        <v>121</v>
      </c>
      <c r="AJ237" s="18" t="s">
        <v>38</v>
      </c>
      <c r="AK237" s="18" t="s">
        <v>39</v>
      </c>
      <c r="AL237" s="18" t="s">
        <v>40</v>
      </c>
      <c r="AM237">
        <v>2017</v>
      </c>
      <c r="AN237" t="s">
        <v>192</v>
      </c>
    </row>
    <row r="238" spans="1:40" ht="44.4" customHeight="1">
      <c r="A238" s="7">
        <v>236</v>
      </c>
      <c r="B238" s="81"/>
      <c r="C238" s="81" t="s">
        <v>463</v>
      </c>
      <c r="D238" s="81" t="str">
        <f>VLOOKUP(C238,'[1]教材征订 (发给教研室、加创业班)'!$C$2:$H$573,2,0)</f>
        <v>西方经济学（微观部分）</v>
      </c>
      <c r="E238" s="81" t="str">
        <f>VLOOKUP(C238,'[1]教材征订 (发给教研室、加创业班)'!$C$2:$H$573,3,0)</f>
        <v>高鸿业主编，教育部高教司组编</v>
      </c>
      <c r="F238" s="81" t="str">
        <f>VLOOKUP(C238,'[1]教材征订 (发给教研室、加创业班)'!$C$2:$H$573,4,0)</f>
        <v>中国人民大学出版社</v>
      </c>
      <c r="G238" s="81" t="str">
        <f>VLOOKUP(C238,'[1]教材征订 (发给教研室、加创业班)'!$C$2:$H$573,5,0)</f>
        <v>第六版</v>
      </c>
      <c r="H238" s="81">
        <f>VLOOKUP(C238,'[1]教材征订 (发给教研室、加创业班)'!$C$2:$H$573,6,0)</f>
        <v>0</v>
      </c>
      <c r="I238" s="59" t="str">
        <f t="shared" si="3"/>
        <v>2017级国际经济与贸易</v>
      </c>
      <c r="J238" s="7">
        <v>125</v>
      </c>
      <c r="K238" s="9" t="s">
        <v>1269</v>
      </c>
      <c r="L238" s="7"/>
      <c r="M238" s="7"/>
      <c r="N238" s="7"/>
      <c r="P238" s="8">
        <v>20171301</v>
      </c>
      <c r="Q238" s="14" t="s">
        <v>77</v>
      </c>
      <c r="R238" s="14" t="s">
        <v>144</v>
      </c>
      <c r="S238" s="7" t="s">
        <v>27</v>
      </c>
      <c r="T238" s="14" t="s">
        <v>28</v>
      </c>
      <c r="U238" s="14" t="s">
        <v>44</v>
      </c>
      <c r="V238" s="14" t="s">
        <v>30</v>
      </c>
      <c r="W238" s="14" t="s">
        <v>45</v>
      </c>
      <c r="X238" s="14" t="s">
        <v>45</v>
      </c>
      <c r="Y238" s="14" t="s">
        <v>33</v>
      </c>
      <c r="Z238" s="14" t="s">
        <v>33</v>
      </c>
      <c r="AA238" s="14" t="s">
        <v>46</v>
      </c>
      <c r="AB238" s="7" t="s">
        <v>36</v>
      </c>
      <c r="AC238" s="73"/>
      <c r="AD238" s="7">
        <v>2</v>
      </c>
      <c r="AE238" s="24" t="s">
        <v>464</v>
      </c>
      <c r="AI238" s="18" t="s">
        <v>121</v>
      </c>
      <c r="AJ238" s="18" t="s">
        <v>38</v>
      </c>
      <c r="AK238" s="18" t="s">
        <v>39</v>
      </c>
      <c r="AL238" s="18" t="s">
        <v>40</v>
      </c>
      <c r="AM238">
        <v>2017</v>
      </c>
      <c r="AN238" t="s">
        <v>77</v>
      </c>
    </row>
    <row r="239" spans="1:40" ht="44.4" customHeight="1">
      <c r="A239" s="7">
        <v>237</v>
      </c>
      <c r="B239" s="81"/>
      <c r="C239" s="81" t="s">
        <v>463</v>
      </c>
      <c r="D239" s="81" t="str">
        <f>VLOOKUP(C239,'[1]教材征订 (发给教研室、加创业班)'!$C$2:$H$573,2,0)</f>
        <v>西方经济学（微观部分）</v>
      </c>
      <c r="E239" s="81" t="str">
        <f>VLOOKUP(C239,'[1]教材征订 (发给教研室、加创业班)'!$C$2:$H$573,3,0)</f>
        <v>高鸿业主编，教育部高教司组编</v>
      </c>
      <c r="F239" s="81" t="str">
        <f>VLOOKUP(C239,'[1]教材征订 (发给教研室、加创业班)'!$C$2:$H$573,4,0)</f>
        <v>中国人民大学出版社</v>
      </c>
      <c r="G239" s="81" t="str">
        <f>VLOOKUP(C239,'[1]教材征订 (发给教研室、加创业班)'!$C$2:$H$573,5,0)</f>
        <v>第六版</v>
      </c>
      <c r="H239" s="81">
        <f>VLOOKUP(C239,'[1]教材征订 (发给教研室、加创业班)'!$C$2:$H$573,6,0)</f>
        <v>0</v>
      </c>
      <c r="I239" s="59" t="str">
        <f t="shared" si="3"/>
        <v>2017级会计学</v>
      </c>
      <c r="J239" s="7">
        <v>50</v>
      </c>
      <c r="K239" s="9" t="s">
        <v>1270</v>
      </c>
      <c r="L239" s="7"/>
      <c r="M239" s="7"/>
      <c r="N239" s="7"/>
      <c r="P239" s="8">
        <v>20171314</v>
      </c>
      <c r="Q239" s="14" t="s">
        <v>66</v>
      </c>
      <c r="R239" s="14" t="s">
        <v>144</v>
      </c>
      <c r="S239" s="7" t="s">
        <v>27</v>
      </c>
      <c r="T239" s="14" t="s">
        <v>28</v>
      </c>
      <c r="U239" s="14" t="s">
        <v>44</v>
      </c>
      <c r="V239" s="14" t="s">
        <v>30</v>
      </c>
      <c r="W239" s="14" t="s">
        <v>45</v>
      </c>
      <c r="X239" s="14" t="s">
        <v>45</v>
      </c>
      <c r="Y239" s="14" t="s">
        <v>33</v>
      </c>
      <c r="Z239" s="14" t="s">
        <v>33</v>
      </c>
      <c r="AA239" s="14" t="s">
        <v>46</v>
      </c>
      <c r="AB239" s="7" t="s">
        <v>36</v>
      </c>
      <c r="AC239" s="73"/>
      <c r="AD239" s="7"/>
      <c r="AE239" s="24"/>
      <c r="AI239" s="18" t="s">
        <v>121</v>
      </c>
      <c r="AJ239" s="18" t="s">
        <v>38</v>
      </c>
      <c r="AK239" s="18" t="s">
        <v>39</v>
      </c>
      <c r="AL239" s="18" t="s">
        <v>40</v>
      </c>
      <c r="AM239">
        <v>2017</v>
      </c>
      <c r="AN239" t="s">
        <v>66</v>
      </c>
    </row>
    <row r="240" spans="1:40" ht="44.4" customHeight="1">
      <c r="A240" s="7">
        <v>238</v>
      </c>
      <c r="B240" s="81"/>
      <c r="C240" s="81" t="s">
        <v>463</v>
      </c>
      <c r="D240" s="81" t="str">
        <f>VLOOKUP(C240,'[1]教材征订 (发给教研室、加创业班)'!$C$2:$H$573,2,0)</f>
        <v>西方经济学（微观部分）</v>
      </c>
      <c r="E240" s="81" t="str">
        <f>VLOOKUP(C240,'[1]教材征订 (发给教研室、加创业班)'!$C$2:$H$573,3,0)</f>
        <v>高鸿业主编，教育部高教司组编</v>
      </c>
      <c r="F240" s="81" t="str">
        <f>VLOOKUP(C240,'[1]教材征订 (发给教研室、加创业班)'!$C$2:$H$573,4,0)</f>
        <v>中国人民大学出版社</v>
      </c>
      <c r="G240" s="81" t="str">
        <f>VLOOKUP(C240,'[1]教材征订 (发给教研室、加创业班)'!$C$2:$H$573,5,0)</f>
        <v>第六版</v>
      </c>
      <c r="H240" s="81">
        <f>VLOOKUP(C240,'[1]教材征订 (发给教研室、加创业班)'!$C$2:$H$573,6,0)</f>
        <v>0</v>
      </c>
      <c r="I240" s="59" t="str">
        <f t="shared" si="3"/>
        <v>2017级交通工程</v>
      </c>
      <c r="J240" s="7">
        <v>31</v>
      </c>
      <c r="K240" s="9" t="s">
        <v>1271</v>
      </c>
      <c r="L240" s="7"/>
      <c r="M240" s="7"/>
      <c r="N240" s="7"/>
      <c r="P240" s="8">
        <v>20171704</v>
      </c>
      <c r="Q240" s="14" t="s">
        <v>193</v>
      </c>
      <c r="R240" s="14" t="s">
        <v>144</v>
      </c>
      <c r="S240" s="7" t="s">
        <v>27</v>
      </c>
      <c r="T240" s="14" t="s">
        <v>28</v>
      </c>
      <c r="U240" s="14" t="s">
        <v>44</v>
      </c>
      <c r="V240" s="14" t="s">
        <v>30</v>
      </c>
      <c r="W240" s="14" t="s">
        <v>45</v>
      </c>
      <c r="X240" s="14" t="s">
        <v>45</v>
      </c>
      <c r="Y240" s="14" t="s">
        <v>33</v>
      </c>
      <c r="Z240" s="14" t="s">
        <v>33</v>
      </c>
      <c r="AA240" s="14" t="s">
        <v>46</v>
      </c>
      <c r="AB240" s="7" t="s">
        <v>36</v>
      </c>
      <c r="AC240" s="73"/>
      <c r="AD240" s="7"/>
      <c r="AE240" s="24"/>
      <c r="AI240" s="18" t="s">
        <v>121</v>
      </c>
      <c r="AJ240" s="18" t="s">
        <v>38</v>
      </c>
      <c r="AK240" s="18" t="s">
        <v>39</v>
      </c>
      <c r="AL240" s="18" t="s">
        <v>40</v>
      </c>
      <c r="AM240">
        <v>2017</v>
      </c>
      <c r="AN240" t="s">
        <v>193</v>
      </c>
    </row>
    <row r="241" spans="1:40" ht="44.4" customHeight="1">
      <c r="A241" s="7">
        <v>239</v>
      </c>
      <c r="B241" s="81"/>
      <c r="C241" s="81" t="s">
        <v>463</v>
      </c>
      <c r="D241" s="81" t="str">
        <f>VLOOKUP(C241,'[1]教材征订 (发给教研室、加创业班)'!$C$2:$H$573,2,0)</f>
        <v>西方经济学（微观部分）</v>
      </c>
      <c r="E241" s="81" t="str">
        <f>VLOOKUP(C241,'[1]教材征订 (发给教研室、加创业班)'!$C$2:$H$573,3,0)</f>
        <v>高鸿业主编，教育部高教司组编</v>
      </c>
      <c r="F241" s="81" t="str">
        <f>VLOOKUP(C241,'[1]教材征订 (发给教研室、加创业班)'!$C$2:$H$573,4,0)</f>
        <v>中国人民大学出版社</v>
      </c>
      <c r="G241" s="81" t="str">
        <f>VLOOKUP(C241,'[1]教材征订 (发给教研室、加创业班)'!$C$2:$H$573,5,0)</f>
        <v>第六版</v>
      </c>
      <c r="H241" s="81">
        <f>VLOOKUP(C241,'[1]教材征订 (发给教研室、加创业班)'!$C$2:$H$573,6,0)</f>
        <v>0</v>
      </c>
      <c r="I241" s="59" t="str">
        <f t="shared" si="3"/>
        <v>2017级金融学</v>
      </c>
      <c r="J241" s="7">
        <v>101</v>
      </c>
      <c r="K241" s="9" t="s">
        <v>1272</v>
      </c>
      <c r="L241" s="7"/>
      <c r="M241" s="7"/>
      <c r="N241" s="7"/>
      <c r="P241" s="8">
        <v>20171304</v>
      </c>
      <c r="Q241" s="14" t="s">
        <v>43</v>
      </c>
      <c r="R241" s="14" t="s">
        <v>144</v>
      </c>
      <c r="S241" s="7" t="s">
        <v>27</v>
      </c>
      <c r="T241" s="14" t="s">
        <v>28</v>
      </c>
      <c r="U241" s="14" t="s">
        <v>44</v>
      </c>
      <c r="V241" s="14" t="s">
        <v>30</v>
      </c>
      <c r="W241" s="14" t="s">
        <v>45</v>
      </c>
      <c r="X241" s="14" t="s">
        <v>45</v>
      </c>
      <c r="Y241" s="14" t="s">
        <v>33</v>
      </c>
      <c r="Z241" s="14" t="s">
        <v>33</v>
      </c>
      <c r="AA241" s="14" t="s">
        <v>46</v>
      </c>
      <c r="AB241" s="7" t="s">
        <v>36</v>
      </c>
      <c r="AC241" s="73"/>
      <c r="AD241" s="7"/>
      <c r="AE241" s="24"/>
      <c r="AI241" s="18" t="s">
        <v>121</v>
      </c>
      <c r="AJ241" s="18" t="s">
        <v>38</v>
      </c>
      <c r="AK241" s="18" t="s">
        <v>39</v>
      </c>
      <c r="AL241" s="18" t="s">
        <v>40</v>
      </c>
      <c r="AM241">
        <v>2017</v>
      </c>
      <c r="AN241" t="s">
        <v>43</v>
      </c>
    </row>
    <row r="242" spans="1:40" ht="44.4" customHeight="1">
      <c r="A242" s="7">
        <v>240</v>
      </c>
      <c r="B242" s="82"/>
      <c r="C242" s="82" t="s">
        <v>463</v>
      </c>
      <c r="D242" s="82" t="str">
        <f>VLOOKUP(C242,'[1]教材征订 (发给教研室、加创业班)'!$C$2:$H$573,2,0)</f>
        <v>西方经济学（微观部分）</v>
      </c>
      <c r="E242" s="82" t="str">
        <f>VLOOKUP(C242,'[1]教材征订 (发给教研室、加创业班)'!$C$2:$H$573,3,0)</f>
        <v>高鸿业主编，教育部高教司组编</v>
      </c>
      <c r="F242" s="82" t="str">
        <f>VLOOKUP(C242,'[1]教材征订 (发给教研室、加创业班)'!$C$2:$H$573,4,0)</f>
        <v>中国人民大学出版社</v>
      </c>
      <c r="G242" s="82" t="str">
        <f>VLOOKUP(C242,'[1]教材征订 (发给教研室、加创业班)'!$C$2:$H$573,5,0)</f>
        <v>第六版</v>
      </c>
      <c r="H242" s="82">
        <f>VLOOKUP(C242,'[1]教材征订 (发给教研室、加创业班)'!$C$2:$H$573,6,0)</f>
        <v>0</v>
      </c>
      <c r="I242" s="59" t="str">
        <f t="shared" si="3"/>
        <v>2017级税收学</v>
      </c>
      <c r="J242" s="7">
        <v>40</v>
      </c>
      <c r="K242" s="41" t="s">
        <v>1273</v>
      </c>
      <c r="L242" s="7"/>
      <c r="M242" s="7"/>
      <c r="N242" s="7"/>
      <c r="P242" s="8">
        <v>20171320</v>
      </c>
      <c r="Q242" s="14" t="s">
        <v>56</v>
      </c>
      <c r="R242" s="14" t="s">
        <v>144</v>
      </c>
      <c r="S242" s="7" t="s">
        <v>27</v>
      </c>
      <c r="T242" s="14" t="s">
        <v>28</v>
      </c>
      <c r="U242" s="14" t="s">
        <v>44</v>
      </c>
      <c r="V242" s="14" t="s">
        <v>30</v>
      </c>
      <c r="W242" s="14" t="s">
        <v>45</v>
      </c>
      <c r="X242" s="14" t="s">
        <v>45</v>
      </c>
      <c r="Y242" s="14" t="s">
        <v>33</v>
      </c>
      <c r="Z242" s="14" t="s">
        <v>33</v>
      </c>
      <c r="AA242" s="14" t="s">
        <v>46</v>
      </c>
      <c r="AB242" s="7" t="s">
        <v>36</v>
      </c>
      <c r="AC242" s="74"/>
      <c r="AD242" s="7"/>
      <c r="AE242" s="24"/>
      <c r="AI242" s="18" t="s">
        <v>121</v>
      </c>
      <c r="AJ242" s="18" t="s">
        <v>38</v>
      </c>
      <c r="AK242" s="18" t="s">
        <v>39</v>
      </c>
      <c r="AL242" s="18" t="s">
        <v>40</v>
      </c>
      <c r="AM242">
        <v>2017</v>
      </c>
      <c r="AN242" t="s">
        <v>56</v>
      </c>
    </row>
    <row r="243" spans="1:40" ht="43.2">
      <c r="A243" s="7">
        <v>241</v>
      </c>
      <c r="B243" s="14" t="s">
        <v>465</v>
      </c>
      <c r="C243" s="14" t="s">
        <v>466</v>
      </c>
      <c r="D243" s="14" t="str">
        <f>VLOOKUP(C243,'[1]教材征订 (发给教研室、加创业班)'!$C$2:$H$573,2,0)</f>
        <v>microeconomic</v>
      </c>
      <c r="E243" s="14" t="str">
        <f>VLOOKUP(C243,'[1]教材征订 (发给教研室、加创业班)'!$C$2:$H$573,3,0)</f>
        <v>Roger A.Arnold</v>
      </c>
      <c r="F243" s="14" t="str">
        <f>VLOOKUP(C243,'[1]教材征订 (发给教研室、加创业班)'!$C$2:$H$573,4,0)</f>
        <v>Sowth-western Press</v>
      </c>
      <c r="G243" s="14" t="str">
        <f>VLOOKUP(C243,'[1]教材征订 (发给教研室、加创业班)'!$C$2:$H$573,5,0)</f>
        <v>Concise Edition</v>
      </c>
      <c r="H243" s="14">
        <f>VLOOKUP(C243,'[1]教材征订 (发给教研室、加创业班)'!$C$2:$H$573,6,0)</f>
        <v>0</v>
      </c>
      <c r="I243" s="59" t="str">
        <f t="shared" si="3"/>
        <v>2017级工商管理(中美合作)</v>
      </c>
      <c r="J243" s="7">
        <v>78</v>
      </c>
      <c r="K243" s="9" t="s">
        <v>467</v>
      </c>
      <c r="L243" s="7"/>
      <c r="M243" s="7"/>
      <c r="N243" s="7"/>
      <c r="P243" s="8">
        <v>20171312</v>
      </c>
      <c r="Q243" s="14" t="s">
        <v>143</v>
      </c>
      <c r="R243" s="14" t="s">
        <v>144</v>
      </c>
      <c r="S243" s="7" t="s">
        <v>27</v>
      </c>
      <c r="T243" s="14" t="s">
        <v>28</v>
      </c>
      <c r="U243" s="14" t="s">
        <v>44</v>
      </c>
      <c r="V243" s="14" t="s">
        <v>30</v>
      </c>
      <c r="W243" s="14" t="s">
        <v>45</v>
      </c>
      <c r="X243" s="14" t="s">
        <v>45</v>
      </c>
      <c r="Y243" s="14" t="s">
        <v>33</v>
      </c>
      <c r="Z243" s="14" t="s">
        <v>33</v>
      </c>
      <c r="AA243" s="14" t="s">
        <v>46</v>
      </c>
      <c r="AB243" s="7" t="s">
        <v>36</v>
      </c>
      <c r="AC243" s="7">
        <v>1</v>
      </c>
      <c r="AD243" s="7">
        <v>2</v>
      </c>
      <c r="AE243" s="24" t="s">
        <v>236</v>
      </c>
      <c r="AI243" s="18" t="s">
        <v>121</v>
      </c>
      <c r="AJ243" s="18" t="s">
        <v>38</v>
      </c>
      <c r="AK243" s="18" t="s">
        <v>39</v>
      </c>
      <c r="AL243" s="18" t="s">
        <v>40</v>
      </c>
      <c r="AM243">
        <v>2017</v>
      </c>
      <c r="AN243" t="s">
        <v>143</v>
      </c>
    </row>
    <row r="244" spans="1:40" ht="28.95" customHeight="1">
      <c r="A244" s="7">
        <v>242</v>
      </c>
      <c r="B244" s="80" t="s">
        <v>468</v>
      </c>
      <c r="C244" s="80" t="s">
        <v>469</v>
      </c>
      <c r="D244" s="80" t="str">
        <f>VLOOKUP(C244,'[1]教材征订 (发给教研室、加创业班)'!$C$2:$H$573,2,0)</f>
        <v>物业管理概论</v>
      </c>
      <c r="E244" s="80" t="str">
        <f>VLOOKUP(C244,'[1]教材征订 (发给教研室、加创业班)'!$C$2:$H$573,3,0)</f>
        <v>张作祥</v>
      </c>
      <c r="F244" s="80" t="str">
        <f>VLOOKUP(C244,'[1]教材征订 (发给教研室、加创业班)'!$C$2:$H$573,4,0)</f>
        <v>清华大学出版社</v>
      </c>
      <c r="G244" s="80" t="str">
        <f>VLOOKUP(C244,'[1]教材征订 (发给教研室、加创业班)'!$C$2:$H$573,5,0)</f>
        <v>第二版</v>
      </c>
      <c r="H244" s="80" t="str">
        <f>VLOOKUP(C244,'[1]教材征订 (发给教研室、加创业班)'!$C$2:$H$573,6,0)</f>
        <v>ISBN：9787302241416</v>
      </c>
      <c r="I244" s="59" t="str">
        <f t="shared" si="3"/>
        <v>2015级公共事业管理(体育)</v>
      </c>
      <c r="J244" s="7">
        <v>15</v>
      </c>
      <c r="K244" s="71" t="s">
        <v>205</v>
      </c>
      <c r="L244" s="7"/>
      <c r="M244" s="7"/>
      <c r="N244" s="7"/>
      <c r="P244" s="8">
        <v>20151319</v>
      </c>
      <c r="Q244" s="14" t="s">
        <v>83</v>
      </c>
      <c r="R244" s="14" t="s">
        <v>26</v>
      </c>
      <c r="S244" s="7" t="s">
        <v>27</v>
      </c>
      <c r="T244" s="14" t="s">
        <v>57</v>
      </c>
      <c r="U244" s="14" t="s">
        <v>29</v>
      </c>
      <c r="V244" s="14" t="s">
        <v>30</v>
      </c>
      <c r="W244" s="14" t="s">
        <v>31</v>
      </c>
      <c r="X244" s="14" t="s">
        <v>31</v>
      </c>
      <c r="Y244" s="14" t="s">
        <v>33</v>
      </c>
      <c r="Z244" s="14" t="s">
        <v>33</v>
      </c>
      <c r="AA244" s="14" t="s">
        <v>35</v>
      </c>
      <c r="AB244" s="7" t="s">
        <v>36</v>
      </c>
      <c r="AC244" s="72">
        <v>1</v>
      </c>
      <c r="AD244" s="69">
        <v>2</v>
      </c>
      <c r="AE244" s="69"/>
      <c r="AI244" s="18" t="s">
        <v>37</v>
      </c>
      <c r="AJ244" s="18" t="s">
        <v>38</v>
      </c>
      <c r="AK244" s="18" t="s">
        <v>39</v>
      </c>
      <c r="AL244" s="18" t="s">
        <v>40</v>
      </c>
      <c r="AM244">
        <v>2015</v>
      </c>
      <c r="AN244" t="s">
        <v>83</v>
      </c>
    </row>
    <row r="245" spans="1:40" ht="28.8">
      <c r="A245" s="7">
        <v>243</v>
      </c>
      <c r="B245" s="82"/>
      <c r="C245" s="82" t="s">
        <v>469</v>
      </c>
      <c r="D245" s="82" t="str">
        <f>VLOOKUP(C245,'[1]教材征订 (发给教研室、加创业班)'!$C$2:$H$573,2,0)</f>
        <v>物业管理概论</v>
      </c>
      <c r="E245" s="82" t="str">
        <f>VLOOKUP(C245,'[1]教材征订 (发给教研室、加创业班)'!$C$2:$H$573,3,0)</f>
        <v>张作祥</v>
      </c>
      <c r="F245" s="82" t="str">
        <f>VLOOKUP(C245,'[1]教材征订 (发给教研室、加创业班)'!$C$2:$H$573,4,0)</f>
        <v>清华大学出版社</v>
      </c>
      <c r="G245" s="82" t="str">
        <f>VLOOKUP(C245,'[1]教材征订 (发给教研室、加创业班)'!$C$2:$H$573,5,0)</f>
        <v>第二版</v>
      </c>
      <c r="H245" s="82" t="str">
        <f>VLOOKUP(C245,'[1]教材征订 (发给教研室、加创业班)'!$C$2:$H$573,6,0)</f>
        <v>ISBN：9787302241416</v>
      </c>
      <c r="I245" s="59" t="str">
        <f t="shared" si="3"/>
        <v>2015级公共事业管理</v>
      </c>
      <c r="J245" s="7">
        <v>45</v>
      </c>
      <c r="K245" s="71"/>
      <c r="L245" s="7"/>
      <c r="M245" s="7"/>
      <c r="N245" s="7"/>
      <c r="P245" s="8">
        <v>20151317</v>
      </c>
      <c r="Q245" s="14" t="s">
        <v>87</v>
      </c>
      <c r="R245" s="14" t="s">
        <v>26</v>
      </c>
      <c r="S245" s="7" t="s">
        <v>27</v>
      </c>
      <c r="T245" s="14" t="s">
        <v>57</v>
      </c>
      <c r="U245" s="14" t="s">
        <v>29</v>
      </c>
      <c r="V245" s="14" t="s">
        <v>30</v>
      </c>
      <c r="W245" s="14" t="s">
        <v>31</v>
      </c>
      <c r="X245" s="14" t="s">
        <v>31</v>
      </c>
      <c r="Y245" s="14" t="s">
        <v>33</v>
      </c>
      <c r="Z245" s="14" t="s">
        <v>33</v>
      </c>
      <c r="AA245" s="14" t="s">
        <v>35</v>
      </c>
      <c r="AB245" s="7" t="s">
        <v>36</v>
      </c>
      <c r="AC245" s="74"/>
      <c r="AD245" s="70"/>
      <c r="AE245" s="70"/>
      <c r="AI245" s="18" t="s">
        <v>37</v>
      </c>
      <c r="AJ245" s="18" t="s">
        <v>38</v>
      </c>
      <c r="AK245" s="18" t="s">
        <v>39</v>
      </c>
      <c r="AL245" s="18" t="s">
        <v>40</v>
      </c>
      <c r="AM245">
        <v>2015</v>
      </c>
      <c r="AN245" t="s">
        <v>87</v>
      </c>
    </row>
    <row r="246" spans="1:40" ht="28.8">
      <c r="A246" s="7">
        <v>244</v>
      </c>
      <c r="B246" s="80" t="s">
        <v>470</v>
      </c>
      <c r="C246" s="80" t="s">
        <v>471</v>
      </c>
      <c r="D246" s="80" t="str">
        <f>VLOOKUP(C246,'[1]教材征订 (发给教研室、加创业班)'!$C$2:$H$573,2,0)</f>
        <v>系统工程</v>
      </c>
      <c r="E246" s="80" t="str">
        <f>VLOOKUP(C246,'[1]教材征订 (发给教研室、加创业班)'!$C$2:$H$573,3,0)</f>
        <v>严广乐等</v>
      </c>
      <c r="F246" s="80" t="str">
        <f>VLOOKUP(C246,'[1]教材征订 (发给教研室、加创业班)'!$C$2:$H$573,4,0)</f>
        <v>机械工业出版社</v>
      </c>
      <c r="G246" s="80" t="str">
        <f>VLOOKUP(C246,'[1]教材征订 (发给教研室、加创业班)'!$C$2:$H$573,5,0)</f>
        <v>第一版</v>
      </c>
      <c r="H246" s="80">
        <f>VLOOKUP(C246,'[1]教材征订 (发给教研室、加创业班)'!$C$2:$H$573,6,0)</f>
        <v>0</v>
      </c>
      <c r="I246" s="59" t="str">
        <f t="shared" si="3"/>
        <v>2017级工业工程</v>
      </c>
      <c r="J246" s="7">
        <v>50</v>
      </c>
      <c r="K246" s="9"/>
      <c r="L246" s="7"/>
      <c r="M246" s="7"/>
      <c r="N246" s="7"/>
      <c r="P246" s="8">
        <v>20171309</v>
      </c>
      <c r="Q246" s="14" t="s">
        <v>62</v>
      </c>
      <c r="R246" s="14" t="s">
        <v>144</v>
      </c>
      <c r="S246" s="7" t="s">
        <v>27</v>
      </c>
      <c r="T246" s="14" t="s">
        <v>57</v>
      </c>
      <c r="U246" s="14" t="s">
        <v>29</v>
      </c>
      <c r="V246" s="14" t="s">
        <v>30</v>
      </c>
      <c r="W246" s="14" t="s">
        <v>31</v>
      </c>
      <c r="X246" s="14" t="s">
        <v>31</v>
      </c>
      <c r="Y246" s="14" t="s">
        <v>33</v>
      </c>
      <c r="Z246" s="14" t="s">
        <v>33</v>
      </c>
      <c r="AA246" s="14" t="s">
        <v>35</v>
      </c>
      <c r="AB246" s="7" t="s">
        <v>36</v>
      </c>
      <c r="AC246" s="72">
        <v>1</v>
      </c>
      <c r="AD246" s="7"/>
      <c r="AE246" s="24"/>
      <c r="AI246" s="18" t="s">
        <v>121</v>
      </c>
      <c r="AJ246" s="18" t="s">
        <v>38</v>
      </c>
      <c r="AK246" s="18" t="s">
        <v>39</v>
      </c>
      <c r="AL246" s="18" t="s">
        <v>40</v>
      </c>
      <c r="AM246">
        <v>2017</v>
      </c>
      <c r="AN246" t="s">
        <v>62</v>
      </c>
    </row>
    <row r="247" spans="1:40" ht="28.8">
      <c r="A247" s="7">
        <v>245</v>
      </c>
      <c r="B247" s="81"/>
      <c r="C247" s="81" t="s">
        <v>471</v>
      </c>
      <c r="D247" s="81" t="str">
        <f>VLOOKUP(C247,'[1]教材征订 (发给教研室、加创业班)'!$C$2:$H$573,2,0)</f>
        <v>系统工程</v>
      </c>
      <c r="E247" s="81" t="str">
        <f>VLOOKUP(C247,'[1]教材征订 (发给教研室、加创业班)'!$C$2:$H$573,3,0)</f>
        <v>严广乐等</v>
      </c>
      <c r="F247" s="81" t="str">
        <f>VLOOKUP(C247,'[1]教材征订 (发给教研室、加创业班)'!$C$2:$H$573,4,0)</f>
        <v>机械工业出版社</v>
      </c>
      <c r="G247" s="81" t="str">
        <f>VLOOKUP(C247,'[1]教材征订 (发给教研室、加创业班)'!$C$2:$H$573,5,0)</f>
        <v>第一版</v>
      </c>
      <c r="H247" s="81">
        <f>VLOOKUP(C247,'[1]教材征订 (发给教研室、加创业班)'!$C$2:$H$573,6,0)</f>
        <v>0</v>
      </c>
      <c r="I247" s="59" t="str">
        <f t="shared" si="3"/>
        <v>2017级公共事业管理</v>
      </c>
      <c r="J247" s="7">
        <v>14</v>
      </c>
      <c r="K247" s="9"/>
      <c r="L247" s="7"/>
      <c r="M247" s="7"/>
      <c r="N247" s="7"/>
      <c r="P247" s="8">
        <v>20171317</v>
      </c>
      <c r="Q247" s="14" t="s">
        <v>87</v>
      </c>
      <c r="R247" s="14" t="s">
        <v>144</v>
      </c>
      <c r="S247" s="7" t="s">
        <v>27</v>
      </c>
      <c r="T247" s="14" t="s">
        <v>57</v>
      </c>
      <c r="U247" s="14" t="s">
        <v>29</v>
      </c>
      <c r="V247" s="14" t="s">
        <v>30</v>
      </c>
      <c r="W247" s="14" t="s">
        <v>31</v>
      </c>
      <c r="X247" s="14" t="s">
        <v>31</v>
      </c>
      <c r="Y247" s="14" t="s">
        <v>33</v>
      </c>
      <c r="Z247" s="14" t="s">
        <v>33</v>
      </c>
      <c r="AA247" s="14" t="s">
        <v>35</v>
      </c>
      <c r="AB247" s="7" t="s">
        <v>36</v>
      </c>
      <c r="AC247" s="73"/>
      <c r="AD247" s="7"/>
      <c r="AE247" s="24"/>
      <c r="AI247" s="18" t="s">
        <v>121</v>
      </c>
      <c r="AJ247" s="18" t="s">
        <v>38</v>
      </c>
      <c r="AK247" s="18" t="s">
        <v>39</v>
      </c>
      <c r="AL247" s="18" t="s">
        <v>40</v>
      </c>
      <c r="AM247">
        <v>2017</v>
      </c>
      <c r="AN247" t="s">
        <v>87</v>
      </c>
    </row>
    <row r="248" spans="1:40" ht="28.8">
      <c r="A248" s="7">
        <v>246</v>
      </c>
      <c r="B248" s="81"/>
      <c r="C248" s="81" t="s">
        <v>471</v>
      </c>
      <c r="D248" s="81" t="str">
        <f>VLOOKUP(C248,'[1]教材征订 (发给教研室、加创业班)'!$C$2:$H$573,2,0)</f>
        <v>系统工程</v>
      </c>
      <c r="E248" s="81" t="str">
        <f>VLOOKUP(C248,'[1]教材征订 (发给教研室、加创业班)'!$C$2:$H$573,3,0)</f>
        <v>严广乐等</v>
      </c>
      <c r="F248" s="81" t="str">
        <f>VLOOKUP(C248,'[1]教材征订 (发给教研室、加创业班)'!$C$2:$H$573,4,0)</f>
        <v>机械工业出版社</v>
      </c>
      <c r="G248" s="81" t="str">
        <f>VLOOKUP(C248,'[1]教材征订 (发给教研室、加创业班)'!$C$2:$H$573,5,0)</f>
        <v>第一版</v>
      </c>
      <c r="H248" s="81">
        <f>VLOOKUP(C248,'[1]教材征订 (发给教研室、加创业班)'!$C$2:$H$573,6,0)</f>
        <v>0</v>
      </c>
      <c r="I248" s="59" t="str">
        <f t="shared" si="3"/>
        <v>2017级管理类</v>
      </c>
      <c r="J248" s="7">
        <v>404</v>
      </c>
      <c r="K248" s="9" t="s">
        <v>424</v>
      </c>
      <c r="L248" s="7"/>
      <c r="M248" s="7"/>
      <c r="N248" s="7"/>
      <c r="P248" s="8">
        <v>20171349</v>
      </c>
      <c r="Q248" s="14" t="s">
        <v>192</v>
      </c>
      <c r="R248" s="14" t="s">
        <v>144</v>
      </c>
      <c r="S248" s="7" t="s">
        <v>27</v>
      </c>
      <c r="T248" s="14" t="s">
        <v>57</v>
      </c>
      <c r="U248" s="14" t="s">
        <v>29</v>
      </c>
      <c r="V248" s="14" t="s">
        <v>30</v>
      </c>
      <c r="W248" s="14" t="s">
        <v>31</v>
      </c>
      <c r="X248" s="14" t="s">
        <v>31</v>
      </c>
      <c r="Y248" s="14" t="s">
        <v>33</v>
      </c>
      <c r="Z248" s="14" t="s">
        <v>33</v>
      </c>
      <c r="AA248" s="14" t="s">
        <v>35</v>
      </c>
      <c r="AB248" s="7" t="s">
        <v>36</v>
      </c>
      <c r="AC248" s="73"/>
      <c r="AD248" s="7">
        <v>2</v>
      </c>
      <c r="AE248" s="24"/>
      <c r="AI248" s="18" t="s">
        <v>121</v>
      </c>
      <c r="AJ248" s="18" t="s">
        <v>38</v>
      </c>
      <c r="AK248" s="18" t="s">
        <v>39</v>
      </c>
      <c r="AL248" s="18" t="s">
        <v>40</v>
      </c>
      <c r="AM248">
        <v>2017</v>
      </c>
      <c r="AN248" t="s">
        <v>192</v>
      </c>
    </row>
    <row r="249" spans="1:40" ht="28.8">
      <c r="A249" s="7">
        <v>247</v>
      </c>
      <c r="B249" s="81"/>
      <c r="C249" s="81" t="s">
        <v>471</v>
      </c>
      <c r="D249" s="81" t="str">
        <f>VLOOKUP(C249,'[1]教材征订 (发给教研室、加创业班)'!$C$2:$H$573,2,0)</f>
        <v>系统工程</v>
      </c>
      <c r="E249" s="81" t="str">
        <f>VLOOKUP(C249,'[1]教材征订 (发给教研室、加创业班)'!$C$2:$H$573,3,0)</f>
        <v>严广乐等</v>
      </c>
      <c r="F249" s="81" t="str">
        <f>VLOOKUP(C249,'[1]教材征订 (发给教研室、加创业班)'!$C$2:$H$573,4,0)</f>
        <v>机械工业出版社</v>
      </c>
      <c r="G249" s="81" t="str">
        <f>VLOOKUP(C249,'[1]教材征订 (发给教研室、加创业班)'!$C$2:$H$573,5,0)</f>
        <v>第一版</v>
      </c>
      <c r="H249" s="81">
        <f>VLOOKUP(C249,'[1]教材征订 (发给教研室、加创业班)'!$C$2:$H$573,6,0)</f>
        <v>0</v>
      </c>
      <c r="I249" s="59" t="str">
        <f t="shared" si="3"/>
        <v>2017级国际经济与贸易</v>
      </c>
      <c r="J249" s="7">
        <v>125</v>
      </c>
      <c r="K249" s="9" t="s">
        <v>472</v>
      </c>
      <c r="L249" s="7"/>
      <c r="M249" s="7"/>
      <c r="N249" s="7"/>
      <c r="P249" s="8">
        <v>20171301</v>
      </c>
      <c r="Q249" s="14" t="s">
        <v>77</v>
      </c>
      <c r="R249" s="14" t="s">
        <v>144</v>
      </c>
      <c r="S249" s="7" t="s">
        <v>27</v>
      </c>
      <c r="T249" s="14" t="s">
        <v>57</v>
      </c>
      <c r="U249" s="14" t="s">
        <v>29</v>
      </c>
      <c r="V249" s="14" t="s">
        <v>30</v>
      </c>
      <c r="W249" s="14" t="s">
        <v>31</v>
      </c>
      <c r="X249" s="14" t="s">
        <v>31</v>
      </c>
      <c r="Y249" s="14" t="s">
        <v>33</v>
      </c>
      <c r="Z249" s="14" t="s">
        <v>33</v>
      </c>
      <c r="AA249" s="14" t="s">
        <v>35</v>
      </c>
      <c r="AB249" s="7" t="s">
        <v>36</v>
      </c>
      <c r="AC249" s="73"/>
      <c r="AD249" s="7">
        <v>2</v>
      </c>
      <c r="AE249" s="24"/>
      <c r="AI249" s="18" t="s">
        <v>121</v>
      </c>
      <c r="AJ249" s="18" t="s">
        <v>38</v>
      </c>
      <c r="AK249" s="18" t="s">
        <v>39</v>
      </c>
      <c r="AL249" s="18" t="s">
        <v>40</v>
      </c>
      <c r="AM249">
        <v>2017</v>
      </c>
      <c r="AN249" t="s">
        <v>77</v>
      </c>
    </row>
    <row r="250" spans="1:40" ht="28.8">
      <c r="A250" s="7">
        <v>248</v>
      </c>
      <c r="B250" s="81"/>
      <c r="C250" s="81" t="s">
        <v>471</v>
      </c>
      <c r="D250" s="81" t="str">
        <f>VLOOKUP(C250,'[1]教材征订 (发给教研室、加创业班)'!$C$2:$H$573,2,0)</f>
        <v>系统工程</v>
      </c>
      <c r="E250" s="81" t="str">
        <f>VLOOKUP(C250,'[1]教材征订 (发给教研室、加创业班)'!$C$2:$H$573,3,0)</f>
        <v>严广乐等</v>
      </c>
      <c r="F250" s="81" t="str">
        <f>VLOOKUP(C250,'[1]教材征订 (发给教研室、加创业班)'!$C$2:$H$573,4,0)</f>
        <v>机械工业出版社</v>
      </c>
      <c r="G250" s="81" t="str">
        <f>VLOOKUP(C250,'[1]教材征订 (发给教研室、加创业班)'!$C$2:$H$573,5,0)</f>
        <v>第一版</v>
      </c>
      <c r="H250" s="81">
        <f>VLOOKUP(C250,'[1]教材征订 (发给教研室、加创业班)'!$C$2:$H$573,6,0)</f>
        <v>0</v>
      </c>
      <c r="I250" s="59" t="str">
        <f t="shared" si="3"/>
        <v>2017级会计学</v>
      </c>
      <c r="J250" s="7">
        <v>50</v>
      </c>
      <c r="K250" s="9"/>
      <c r="L250" s="7"/>
      <c r="M250" s="7"/>
      <c r="N250" s="7"/>
      <c r="P250" s="8">
        <v>20171314</v>
      </c>
      <c r="Q250" s="14" t="s">
        <v>66</v>
      </c>
      <c r="R250" s="14" t="s">
        <v>144</v>
      </c>
      <c r="S250" s="7" t="s">
        <v>27</v>
      </c>
      <c r="T250" s="14" t="s">
        <v>57</v>
      </c>
      <c r="U250" s="14" t="s">
        <v>29</v>
      </c>
      <c r="V250" s="14" t="s">
        <v>30</v>
      </c>
      <c r="W250" s="14" t="s">
        <v>31</v>
      </c>
      <c r="X250" s="14" t="s">
        <v>31</v>
      </c>
      <c r="Y250" s="14" t="s">
        <v>33</v>
      </c>
      <c r="Z250" s="14" t="s">
        <v>33</v>
      </c>
      <c r="AA250" s="14" t="s">
        <v>35</v>
      </c>
      <c r="AB250" s="7" t="s">
        <v>36</v>
      </c>
      <c r="AC250" s="73"/>
      <c r="AD250" s="7"/>
      <c r="AE250" s="24"/>
      <c r="AI250" s="18" t="s">
        <v>121</v>
      </c>
      <c r="AJ250" s="18" t="s">
        <v>38</v>
      </c>
      <c r="AK250" s="18" t="s">
        <v>39</v>
      </c>
      <c r="AL250" s="18" t="s">
        <v>40</v>
      </c>
      <c r="AM250">
        <v>2017</v>
      </c>
      <c r="AN250" t="s">
        <v>66</v>
      </c>
    </row>
    <row r="251" spans="1:40" ht="28.8">
      <c r="A251" s="7">
        <v>249</v>
      </c>
      <c r="B251" s="81"/>
      <c r="C251" s="81" t="s">
        <v>471</v>
      </c>
      <c r="D251" s="81" t="str">
        <f>VLOOKUP(C251,'[1]教材征订 (发给教研室、加创业班)'!$C$2:$H$573,2,0)</f>
        <v>系统工程</v>
      </c>
      <c r="E251" s="81" t="str">
        <f>VLOOKUP(C251,'[1]教材征订 (发给教研室、加创业班)'!$C$2:$H$573,3,0)</f>
        <v>严广乐等</v>
      </c>
      <c r="F251" s="81" t="str">
        <f>VLOOKUP(C251,'[1]教材征订 (发给教研室、加创业班)'!$C$2:$H$573,4,0)</f>
        <v>机械工业出版社</v>
      </c>
      <c r="G251" s="81" t="str">
        <f>VLOOKUP(C251,'[1]教材征订 (发给教研室、加创业班)'!$C$2:$H$573,5,0)</f>
        <v>第一版</v>
      </c>
      <c r="H251" s="81">
        <f>VLOOKUP(C251,'[1]教材征订 (发给教研室、加创业班)'!$C$2:$H$573,6,0)</f>
        <v>0</v>
      </c>
      <c r="I251" s="59" t="str">
        <f t="shared" si="3"/>
        <v>2017级交通工程</v>
      </c>
      <c r="J251" s="7">
        <v>31</v>
      </c>
      <c r="K251" s="9"/>
      <c r="L251" s="7"/>
      <c r="M251" s="7"/>
      <c r="N251" s="7"/>
      <c r="P251" s="8">
        <v>20171704</v>
      </c>
      <c r="Q251" s="14" t="s">
        <v>193</v>
      </c>
      <c r="R251" s="14" t="s">
        <v>144</v>
      </c>
      <c r="S251" s="7" t="s">
        <v>27</v>
      </c>
      <c r="T251" s="14" t="s">
        <v>57</v>
      </c>
      <c r="U251" s="14" t="s">
        <v>29</v>
      </c>
      <c r="V251" s="14" t="s">
        <v>30</v>
      </c>
      <c r="W251" s="14" t="s">
        <v>31</v>
      </c>
      <c r="X251" s="14" t="s">
        <v>31</v>
      </c>
      <c r="Y251" s="14" t="s">
        <v>33</v>
      </c>
      <c r="Z251" s="14" t="s">
        <v>33</v>
      </c>
      <c r="AA251" s="14" t="s">
        <v>35</v>
      </c>
      <c r="AB251" s="7" t="s">
        <v>36</v>
      </c>
      <c r="AC251" s="73"/>
      <c r="AD251" s="7"/>
      <c r="AE251" s="24"/>
      <c r="AI251" s="18" t="s">
        <v>121</v>
      </c>
      <c r="AJ251" s="18" t="s">
        <v>38</v>
      </c>
      <c r="AK251" s="18" t="s">
        <v>39</v>
      </c>
      <c r="AL251" s="18" t="s">
        <v>40</v>
      </c>
      <c r="AM251">
        <v>2017</v>
      </c>
      <c r="AN251" t="s">
        <v>193</v>
      </c>
    </row>
    <row r="252" spans="1:40" ht="28.8">
      <c r="A252" s="7">
        <v>250</v>
      </c>
      <c r="B252" s="81"/>
      <c r="C252" s="81" t="s">
        <v>471</v>
      </c>
      <c r="D252" s="81" t="str">
        <f>VLOOKUP(C252,'[1]教材征订 (发给教研室、加创业班)'!$C$2:$H$573,2,0)</f>
        <v>系统工程</v>
      </c>
      <c r="E252" s="81" t="str">
        <f>VLOOKUP(C252,'[1]教材征订 (发给教研室、加创业班)'!$C$2:$H$573,3,0)</f>
        <v>严广乐等</v>
      </c>
      <c r="F252" s="81" t="str">
        <f>VLOOKUP(C252,'[1]教材征订 (发给教研室、加创业班)'!$C$2:$H$573,4,0)</f>
        <v>机械工业出版社</v>
      </c>
      <c r="G252" s="81" t="str">
        <f>VLOOKUP(C252,'[1]教材征订 (发给教研室、加创业班)'!$C$2:$H$573,5,0)</f>
        <v>第一版</v>
      </c>
      <c r="H252" s="81">
        <f>VLOOKUP(C252,'[1]教材征订 (发给教研室、加创业班)'!$C$2:$H$573,6,0)</f>
        <v>0</v>
      </c>
      <c r="I252" s="59" t="str">
        <f t="shared" si="3"/>
        <v>2017级金融学</v>
      </c>
      <c r="J252" s="7">
        <v>101</v>
      </c>
      <c r="K252" s="9"/>
      <c r="L252" s="7"/>
      <c r="M252" s="7"/>
      <c r="N252" s="7"/>
      <c r="P252" s="8">
        <v>20171304</v>
      </c>
      <c r="Q252" s="14" t="s">
        <v>43</v>
      </c>
      <c r="R252" s="14" t="s">
        <v>144</v>
      </c>
      <c r="S252" s="7" t="s">
        <v>27</v>
      </c>
      <c r="T252" s="14" t="s">
        <v>57</v>
      </c>
      <c r="U252" s="14" t="s">
        <v>29</v>
      </c>
      <c r="V252" s="14" t="s">
        <v>30</v>
      </c>
      <c r="W252" s="14" t="s">
        <v>31</v>
      </c>
      <c r="X252" s="14" t="s">
        <v>31</v>
      </c>
      <c r="Y252" s="14" t="s">
        <v>33</v>
      </c>
      <c r="Z252" s="14" t="s">
        <v>33</v>
      </c>
      <c r="AA252" s="14" t="s">
        <v>35</v>
      </c>
      <c r="AB252" s="7" t="s">
        <v>36</v>
      </c>
      <c r="AC252" s="73"/>
      <c r="AD252" s="7"/>
      <c r="AE252" s="24"/>
      <c r="AI252" s="18" t="s">
        <v>121</v>
      </c>
      <c r="AJ252" s="18" t="s">
        <v>38</v>
      </c>
      <c r="AK252" s="18" t="s">
        <v>39</v>
      </c>
      <c r="AL252" s="18" t="s">
        <v>40</v>
      </c>
      <c r="AM252">
        <v>2017</v>
      </c>
      <c r="AN252" t="s">
        <v>43</v>
      </c>
    </row>
    <row r="253" spans="1:40" ht="28.8">
      <c r="A253" s="7">
        <v>251</v>
      </c>
      <c r="B253" s="82"/>
      <c r="C253" s="82" t="s">
        <v>471</v>
      </c>
      <c r="D253" s="82" t="str">
        <f>VLOOKUP(C253,'[1]教材征订 (发给教研室、加创业班)'!$C$2:$H$573,2,0)</f>
        <v>系统工程</v>
      </c>
      <c r="E253" s="82" t="str">
        <f>VLOOKUP(C253,'[1]教材征订 (发给教研室、加创业班)'!$C$2:$H$573,3,0)</f>
        <v>严广乐等</v>
      </c>
      <c r="F253" s="82" t="str">
        <f>VLOOKUP(C253,'[1]教材征订 (发给教研室、加创业班)'!$C$2:$H$573,4,0)</f>
        <v>机械工业出版社</v>
      </c>
      <c r="G253" s="82" t="str">
        <f>VLOOKUP(C253,'[1]教材征订 (发给教研室、加创业班)'!$C$2:$H$573,5,0)</f>
        <v>第一版</v>
      </c>
      <c r="H253" s="82">
        <f>VLOOKUP(C253,'[1]教材征订 (发给教研室、加创业班)'!$C$2:$H$573,6,0)</f>
        <v>0</v>
      </c>
      <c r="I253" s="59" t="str">
        <f t="shared" si="3"/>
        <v>2017级税收学</v>
      </c>
      <c r="J253" s="7">
        <v>40</v>
      </c>
      <c r="K253" s="9"/>
      <c r="L253" s="7"/>
      <c r="M253" s="7"/>
      <c r="N253" s="7"/>
      <c r="P253" s="8">
        <v>20171320</v>
      </c>
      <c r="Q253" s="14" t="s">
        <v>56</v>
      </c>
      <c r="R253" s="14" t="s">
        <v>144</v>
      </c>
      <c r="S253" s="7" t="s">
        <v>27</v>
      </c>
      <c r="T253" s="14" t="s">
        <v>57</v>
      </c>
      <c r="U253" s="14" t="s">
        <v>29</v>
      </c>
      <c r="V253" s="14" t="s">
        <v>30</v>
      </c>
      <c r="W253" s="14" t="s">
        <v>31</v>
      </c>
      <c r="X253" s="14" t="s">
        <v>31</v>
      </c>
      <c r="Y253" s="14" t="s">
        <v>33</v>
      </c>
      <c r="Z253" s="14" t="s">
        <v>33</v>
      </c>
      <c r="AA253" s="14" t="s">
        <v>35</v>
      </c>
      <c r="AB253" s="7" t="s">
        <v>36</v>
      </c>
      <c r="AC253" s="74"/>
      <c r="AD253" s="7"/>
      <c r="AE253" s="24"/>
      <c r="AI253" s="18" t="s">
        <v>121</v>
      </c>
      <c r="AJ253" s="18" t="s">
        <v>38</v>
      </c>
      <c r="AK253" s="18" t="s">
        <v>39</v>
      </c>
      <c r="AL253" s="18" t="s">
        <v>40</v>
      </c>
      <c r="AM253">
        <v>2017</v>
      </c>
      <c r="AN253" t="s">
        <v>56</v>
      </c>
    </row>
    <row r="254" spans="1:40" ht="28.8">
      <c r="A254" s="7">
        <v>252</v>
      </c>
      <c r="B254" s="14" t="s">
        <v>473</v>
      </c>
      <c r="C254" s="14" t="s">
        <v>474</v>
      </c>
      <c r="D254" s="14" t="str">
        <f>VLOOKUP(C254,'[1]教材征订 (发给教研室、加创业班)'!$C$2:$H$573,2,0)</f>
        <v>系统科学大学讲稿（影印）</v>
      </c>
      <c r="E254" s="14" t="str">
        <f>VLOOKUP(C254,'[1]教材征订 (发给教研室、加创业班)'!$C$2:$H$573,3,0)</f>
        <v>苗东升</v>
      </c>
      <c r="F254" s="14" t="str">
        <f>VLOOKUP(C254,'[1]教材征订 (发给教研室、加创业班)'!$C$2:$H$573,4,0)</f>
        <v>人民大学出版社</v>
      </c>
      <c r="G254" s="14">
        <f>VLOOKUP(C254,'[1]教材征订 (发给教研室、加创业班)'!$C$2:$H$573,5,0)</f>
        <v>0</v>
      </c>
      <c r="H254" s="14">
        <f>VLOOKUP(C254,'[1]教材征订 (发给教研室、加创业班)'!$C$2:$H$573,6,0)</f>
        <v>0</v>
      </c>
      <c r="I254" s="59" t="str">
        <f t="shared" si="3"/>
        <v>2016级管理科学</v>
      </c>
      <c r="J254" s="7">
        <v>130</v>
      </c>
      <c r="K254" s="9" t="s">
        <v>475</v>
      </c>
      <c r="L254" s="7"/>
      <c r="M254" s="7"/>
      <c r="N254" s="7"/>
      <c r="P254" s="16" t="s">
        <v>90</v>
      </c>
      <c r="Q254" s="14" t="s">
        <v>91</v>
      </c>
      <c r="R254" s="14" t="s">
        <v>26</v>
      </c>
      <c r="S254" s="7" t="s">
        <v>27</v>
      </c>
      <c r="T254" s="14" t="s">
        <v>28</v>
      </c>
      <c r="U254" s="14" t="s">
        <v>44</v>
      </c>
      <c r="V254" s="14" t="s">
        <v>30</v>
      </c>
      <c r="W254" s="14" t="s">
        <v>45</v>
      </c>
      <c r="X254" s="14" t="s">
        <v>45</v>
      </c>
      <c r="Y254" s="14" t="s">
        <v>33</v>
      </c>
      <c r="Z254" s="14" t="s">
        <v>33</v>
      </c>
      <c r="AA254" s="14" t="s">
        <v>46</v>
      </c>
      <c r="AB254" s="7" t="s">
        <v>36</v>
      </c>
      <c r="AC254" s="7">
        <v>1</v>
      </c>
      <c r="AD254" s="7">
        <v>2</v>
      </c>
      <c r="AE254" s="24"/>
      <c r="AI254" s="18" t="s">
        <v>47</v>
      </c>
      <c r="AJ254" s="18" t="s">
        <v>38</v>
      </c>
      <c r="AK254" s="18" t="s">
        <v>39</v>
      </c>
      <c r="AL254" s="18" t="s">
        <v>40</v>
      </c>
      <c r="AM254">
        <v>2016</v>
      </c>
      <c r="AN254" t="s">
        <v>91</v>
      </c>
    </row>
    <row r="255" spans="1:40" ht="43.2">
      <c r="A255" s="7">
        <v>253</v>
      </c>
      <c r="B255" s="14" t="s">
        <v>476</v>
      </c>
      <c r="C255" s="14" t="s">
        <v>477</v>
      </c>
      <c r="D255" s="14" t="str">
        <f>VLOOKUP(C255,'[1]教材征订 (发给教研室、加创业班)'!$C$2:$H$573,2,0)</f>
        <v>领导学原理：科学与艺术</v>
      </c>
      <c r="E255" s="14" t="str">
        <f>VLOOKUP(C255,'[1]教材征订 (发给教研室、加创业班)'!$C$2:$H$573,3,0)</f>
        <v>刘建军</v>
      </c>
      <c r="F255" s="14" t="str">
        <f>VLOOKUP(C255,'[1]教材征订 (发给教研室、加创业班)'!$C$2:$H$573,4,0)</f>
        <v>复旦大学出版社</v>
      </c>
      <c r="G255" s="14" t="str">
        <f>VLOOKUP(C255,'[1]教材征订 (发给教研室、加创业班)'!$C$2:$H$573,5,0)</f>
        <v>第四版</v>
      </c>
      <c r="H255" s="14" t="str">
        <f>VLOOKUP(C255,'[1]教材征订 (发给教研室、加创业班)'!$C$2:$H$573,6,0)</f>
        <v>ISBN：9787309097481</v>
      </c>
      <c r="I255" s="59" t="str">
        <f t="shared" si="3"/>
        <v>2016级公共事业管理(体育)</v>
      </c>
      <c r="J255" s="7">
        <v>19</v>
      </c>
      <c r="K255" s="62" t="s">
        <v>1274</v>
      </c>
      <c r="L255" s="7"/>
      <c r="M255" s="7"/>
      <c r="N255" s="7"/>
      <c r="P255" s="8">
        <v>20161319</v>
      </c>
      <c r="Q255" s="14" t="s">
        <v>83</v>
      </c>
      <c r="R255" s="14" t="s">
        <v>26</v>
      </c>
      <c r="S255" s="7" t="s">
        <v>27</v>
      </c>
      <c r="T255" s="14" t="s">
        <v>57</v>
      </c>
      <c r="U255" s="14" t="s">
        <v>29</v>
      </c>
      <c r="V255" s="14" t="s">
        <v>30</v>
      </c>
      <c r="W255" s="14" t="s">
        <v>31</v>
      </c>
      <c r="X255" s="14" t="s">
        <v>31</v>
      </c>
      <c r="Y255" s="14" t="s">
        <v>33</v>
      </c>
      <c r="Z255" s="14" t="s">
        <v>33</v>
      </c>
      <c r="AA255" s="14" t="s">
        <v>35</v>
      </c>
      <c r="AB255" s="7" t="s">
        <v>36</v>
      </c>
      <c r="AC255" s="7">
        <v>1</v>
      </c>
      <c r="AD255" s="19"/>
      <c r="AE255" s="28" t="s">
        <v>1090</v>
      </c>
      <c r="AF255" s="32">
        <v>1</v>
      </c>
      <c r="AI255" s="18" t="s">
        <v>47</v>
      </c>
      <c r="AJ255" s="18" t="s">
        <v>38</v>
      </c>
      <c r="AK255" s="18" t="s">
        <v>39</v>
      </c>
      <c r="AL255" s="18" t="s">
        <v>40</v>
      </c>
      <c r="AM255">
        <v>2016</v>
      </c>
      <c r="AN255" t="s">
        <v>83</v>
      </c>
    </row>
    <row r="256" spans="1:40" ht="43.2">
      <c r="A256" s="7">
        <v>254</v>
      </c>
      <c r="B256" s="14" t="s">
        <v>478</v>
      </c>
      <c r="C256" s="14" t="s">
        <v>479</v>
      </c>
      <c r="D256" s="20" t="s">
        <v>1137</v>
      </c>
      <c r="E256" s="20" t="s">
        <v>1137</v>
      </c>
      <c r="F256" s="20" t="s">
        <v>1137</v>
      </c>
      <c r="G256" s="20" t="s">
        <v>1137</v>
      </c>
      <c r="H256" s="20" t="s">
        <v>1137</v>
      </c>
      <c r="I256" s="59" t="str">
        <f t="shared" si="3"/>
        <v>2015级税收学</v>
      </c>
      <c r="J256" s="7">
        <v>43</v>
      </c>
      <c r="K256" s="9" t="s">
        <v>1275</v>
      </c>
      <c r="L256" s="7"/>
      <c r="M256" s="7"/>
      <c r="N256" s="20" t="s">
        <v>1177</v>
      </c>
      <c r="P256" s="8">
        <v>20151320</v>
      </c>
      <c r="Q256" s="14" t="s">
        <v>56</v>
      </c>
      <c r="R256" s="14" t="s">
        <v>26</v>
      </c>
      <c r="S256" s="7" t="s">
        <v>27</v>
      </c>
      <c r="T256" s="14" t="s">
        <v>28</v>
      </c>
      <c r="U256" s="14" t="s">
        <v>29</v>
      </c>
      <c r="V256" s="14" t="s">
        <v>30</v>
      </c>
      <c r="W256" s="14" t="s">
        <v>31</v>
      </c>
      <c r="X256" s="14" t="s">
        <v>31</v>
      </c>
      <c r="Y256" s="14" t="s">
        <v>33</v>
      </c>
      <c r="Z256" s="14" t="s">
        <v>33</v>
      </c>
      <c r="AA256" s="14" t="s">
        <v>35</v>
      </c>
      <c r="AB256" s="7" t="s">
        <v>36</v>
      </c>
      <c r="AC256" s="7">
        <v>1</v>
      </c>
      <c r="AD256" s="7"/>
      <c r="AE256" s="24"/>
      <c r="AI256" s="18" t="s">
        <v>37</v>
      </c>
      <c r="AJ256" s="18" t="s">
        <v>38</v>
      </c>
      <c r="AK256" s="18" t="s">
        <v>39</v>
      </c>
      <c r="AL256" s="18" t="s">
        <v>40</v>
      </c>
      <c r="AM256">
        <v>2015</v>
      </c>
      <c r="AN256" t="s">
        <v>56</v>
      </c>
    </row>
    <row r="257" spans="1:40" ht="28.8">
      <c r="A257" s="7">
        <v>255</v>
      </c>
      <c r="B257" s="14" t="s">
        <v>480</v>
      </c>
      <c r="C257" s="14" t="s">
        <v>481</v>
      </c>
      <c r="D257" s="14" t="str">
        <f>VLOOKUP(C257,'[1]教材征订 (发给教研室、加创业班)'!$C$2:$H$573,2,0)</f>
        <v>信托与租赁</v>
      </c>
      <c r="E257" s="14" t="str">
        <f>VLOOKUP(C257,'[1]教材征订 (发给教研室、加创业班)'!$C$2:$H$573,3,0)</f>
        <v>叶伟春</v>
      </c>
      <c r="F257" s="14" t="str">
        <f>VLOOKUP(C257,'[1]教材征订 (发给教研室、加创业班)'!$C$2:$H$573,4,0)</f>
        <v>上海财经大学出版社</v>
      </c>
      <c r="G257" s="14" t="str">
        <f>VLOOKUP(C257,'[1]教材征订 (发给教研室、加创业班)'!$C$2:$H$573,5,0)</f>
        <v>第三版</v>
      </c>
      <c r="H257" s="14">
        <f>VLOOKUP(C257,'[1]教材征订 (发给教研室、加创业班)'!$C$2:$H$573,6,0)</f>
        <v>0</v>
      </c>
      <c r="I257" s="59" t="str">
        <f t="shared" si="3"/>
        <v>2015级金融学</v>
      </c>
      <c r="J257" s="7">
        <v>116</v>
      </c>
      <c r="K257" s="9" t="s">
        <v>1276</v>
      </c>
      <c r="L257" s="7"/>
      <c r="M257" s="7"/>
      <c r="N257" s="7"/>
      <c r="P257" s="8">
        <v>20151304</v>
      </c>
      <c r="Q257" s="14" t="s">
        <v>43</v>
      </c>
      <c r="R257" s="14" t="s">
        <v>26</v>
      </c>
      <c r="S257" s="7" t="s">
        <v>27</v>
      </c>
      <c r="T257" s="14" t="s">
        <v>57</v>
      </c>
      <c r="U257" s="14" t="s">
        <v>29</v>
      </c>
      <c r="V257" s="14" t="s">
        <v>30</v>
      </c>
      <c r="W257" s="14" t="s">
        <v>31</v>
      </c>
      <c r="X257" s="14" t="s">
        <v>31</v>
      </c>
      <c r="Y257" s="14" t="s">
        <v>33</v>
      </c>
      <c r="Z257" s="14" t="s">
        <v>33</v>
      </c>
      <c r="AA257" s="14" t="s">
        <v>35</v>
      </c>
      <c r="AB257" s="7" t="s">
        <v>36</v>
      </c>
      <c r="AC257" s="7">
        <v>1</v>
      </c>
      <c r="AD257" s="7"/>
      <c r="AE257" s="24"/>
      <c r="AI257" s="18" t="s">
        <v>37</v>
      </c>
      <c r="AJ257" s="18" t="s">
        <v>38</v>
      </c>
      <c r="AK257" s="18" t="s">
        <v>39</v>
      </c>
      <c r="AL257" s="18" t="s">
        <v>40</v>
      </c>
      <c r="AM257">
        <v>2015</v>
      </c>
      <c r="AN257" t="s">
        <v>43</v>
      </c>
    </row>
    <row r="258" spans="1:40" ht="43.2">
      <c r="A258" s="7">
        <v>256</v>
      </c>
      <c r="B258" s="14" t="s">
        <v>482</v>
      </c>
      <c r="C258" s="14" t="s">
        <v>483</v>
      </c>
      <c r="D258" s="14" t="str">
        <f>VLOOKUP(C258,'[1]教材征订 (发给教研室、加创业班)'!$C$2:$H$573,2,0)</f>
        <v>信息管理学基础(第二版)</v>
      </c>
      <c r="E258" s="14" t="str">
        <f>VLOOKUP(C258,'[1]教材征订 (发给教研室、加创业班)'!$C$2:$H$573,3,0)</f>
        <v>马费成、宋恩梅</v>
      </c>
      <c r="F258" s="14" t="str">
        <f>VLOOKUP(C258,'[1]教材征订 (发给教研室、加创业班)'!$C$2:$H$573,4,0)</f>
        <v>武汉大学出版社</v>
      </c>
      <c r="G258" s="14" t="str">
        <f>VLOOKUP(C258,'[1]教材征订 (发给教研室、加创业班)'!$C$2:$H$573,5,0)</f>
        <v>第二版</v>
      </c>
      <c r="H258" s="14">
        <f>VLOOKUP(C258,'[1]教材征订 (发给教研室、加创业班)'!$C$2:$H$573,6,0)</f>
        <v>0</v>
      </c>
      <c r="I258" s="59" t="str">
        <f t="shared" si="3"/>
        <v>2016级信息管理与信息系统</v>
      </c>
      <c r="J258" s="7">
        <v>80</v>
      </c>
      <c r="K258" s="9" t="s">
        <v>1277</v>
      </c>
      <c r="L258" s="7"/>
      <c r="M258" s="7"/>
      <c r="N258" s="7"/>
      <c r="P258" s="16" t="s">
        <v>69</v>
      </c>
      <c r="Q258" s="14" t="s">
        <v>25</v>
      </c>
      <c r="R258" s="14" t="s">
        <v>26</v>
      </c>
      <c r="S258" s="7" t="s">
        <v>27</v>
      </c>
      <c r="T258" s="14" t="s">
        <v>57</v>
      </c>
      <c r="U258" s="14" t="s">
        <v>29</v>
      </c>
      <c r="V258" s="14" t="s">
        <v>30</v>
      </c>
      <c r="W258" s="14" t="s">
        <v>31</v>
      </c>
      <c r="X258" s="14" t="s">
        <v>31</v>
      </c>
      <c r="Y258" s="14" t="s">
        <v>33</v>
      </c>
      <c r="Z258" s="14" t="s">
        <v>33</v>
      </c>
      <c r="AA258" s="14" t="s">
        <v>35</v>
      </c>
      <c r="AB258" s="7" t="s">
        <v>36</v>
      </c>
      <c r="AC258" s="7">
        <v>1</v>
      </c>
      <c r="AD258" s="7" t="s">
        <v>73</v>
      </c>
      <c r="AE258" s="24"/>
      <c r="AI258" s="18" t="s">
        <v>47</v>
      </c>
      <c r="AJ258" s="18" t="s">
        <v>38</v>
      </c>
      <c r="AK258" s="18" t="s">
        <v>39</v>
      </c>
      <c r="AL258" s="18" t="s">
        <v>40</v>
      </c>
      <c r="AM258">
        <v>2016</v>
      </c>
      <c r="AN258" t="s">
        <v>25</v>
      </c>
    </row>
    <row r="259" spans="1:40" ht="43.2">
      <c r="A259" s="7">
        <v>258</v>
      </c>
      <c r="B259" s="14" t="s">
        <v>486</v>
      </c>
      <c r="C259" s="14" t="s">
        <v>487</v>
      </c>
      <c r="D259" s="14" t="str">
        <f>VLOOKUP(C259,'[1]教材征订 (发给教研室、加创业班)'!$C$2:$H$573,2,0)</f>
        <v>信息经济学教程</v>
      </c>
      <c r="E259" s="14" t="str">
        <f>VLOOKUP(C259,'[1]教材征订 (发给教研室、加创业班)'!$C$2:$H$573,3,0)</f>
        <v>陈禹，王明明</v>
      </c>
      <c r="F259" s="14" t="str">
        <f>VLOOKUP(C259,'[1]教材征订 (发给教研室、加创业班)'!$C$2:$H$573,4,0)</f>
        <v>清华大学出版社</v>
      </c>
      <c r="G259" s="14" t="str">
        <f>VLOOKUP(C259,'[1]教材征订 (发给教研室、加创业班)'!$C$2:$H$573,5,0)</f>
        <v>第二版</v>
      </c>
      <c r="H259" s="14" t="str">
        <f>VLOOKUP(C259,'[1]教材征订 (发给教研室、加创业班)'!$C$2:$H$573,6,0)</f>
        <v>ISBN：9787302257639</v>
      </c>
      <c r="I259" s="59" t="str">
        <f t="shared" ref="I259:I321" si="4">LEFT(P259,4)&amp;"级"&amp;Q259</f>
        <v>2016级管理科学</v>
      </c>
      <c r="J259" s="7">
        <v>130</v>
      </c>
      <c r="K259" s="9" t="s">
        <v>488</v>
      </c>
      <c r="L259" s="7"/>
      <c r="M259" s="7"/>
      <c r="N259" s="7"/>
      <c r="P259" s="16" t="s">
        <v>90</v>
      </c>
      <c r="Q259" s="14" t="s">
        <v>91</v>
      </c>
      <c r="R259" s="14" t="s">
        <v>26</v>
      </c>
      <c r="S259" s="7" t="s">
        <v>27</v>
      </c>
      <c r="T259" s="14" t="s">
        <v>57</v>
      </c>
      <c r="U259" s="14" t="s">
        <v>29</v>
      </c>
      <c r="V259" s="14" t="s">
        <v>30</v>
      </c>
      <c r="W259" s="14" t="s">
        <v>31</v>
      </c>
      <c r="X259" s="14" t="s">
        <v>31</v>
      </c>
      <c r="Y259" s="14" t="s">
        <v>33</v>
      </c>
      <c r="Z259" s="14" t="s">
        <v>33</v>
      </c>
      <c r="AA259" s="14" t="s">
        <v>35</v>
      </c>
      <c r="AB259" s="7" t="s">
        <v>36</v>
      </c>
      <c r="AC259" s="7">
        <v>1</v>
      </c>
      <c r="AD259" s="7" t="s">
        <v>73</v>
      </c>
      <c r="AE259" s="24"/>
      <c r="AI259" s="18" t="s">
        <v>47</v>
      </c>
      <c r="AJ259" s="18" t="s">
        <v>38</v>
      </c>
      <c r="AK259" s="18" t="s">
        <v>39</v>
      </c>
      <c r="AL259" s="18" t="s">
        <v>40</v>
      </c>
      <c r="AM259">
        <v>2016</v>
      </c>
      <c r="AN259" t="s">
        <v>91</v>
      </c>
    </row>
    <row r="260" spans="1:40" ht="43.2">
      <c r="A260" s="7">
        <v>259</v>
      </c>
      <c r="B260" s="14" t="s">
        <v>489</v>
      </c>
      <c r="C260" s="14" t="s">
        <v>490</v>
      </c>
      <c r="D260" s="20" t="s">
        <v>1137</v>
      </c>
      <c r="E260" s="20" t="s">
        <v>1137</v>
      </c>
      <c r="F260" s="20" t="s">
        <v>1137</v>
      </c>
      <c r="G260" s="20" t="s">
        <v>1137</v>
      </c>
      <c r="H260" s="20" t="s">
        <v>1137</v>
      </c>
      <c r="I260" s="59" t="str">
        <f t="shared" si="4"/>
        <v>2016级公共事业管理(体育)</v>
      </c>
      <c r="J260" s="7">
        <v>19</v>
      </c>
      <c r="K260" s="41" t="s">
        <v>1278</v>
      </c>
      <c r="L260" s="7"/>
      <c r="M260" s="7"/>
      <c r="N260" s="20" t="s">
        <v>1177</v>
      </c>
      <c r="P260" s="8">
        <v>20161319</v>
      </c>
      <c r="Q260" s="14" t="s">
        <v>83</v>
      </c>
      <c r="R260" s="14" t="s">
        <v>26</v>
      </c>
      <c r="S260" s="7" t="s">
        <v>27</v>
      </c>
      <c r="T260" s="14" t="s">
        <v>57</v>
      </c>
      <c r="U260" s="14" t="s">
        <v>29</v>
      </c>
      <c r="V260" s="14" t="s">
        <v>30</v>
      </c>
      <c r="W260" s="14" t="s">
        <v>31</v>
      </c>
      <c r="X260" s="14" t="s">
        <v>102</v>
      </c>
      <c r="Y260" s="14" t="s">
        <v>102</v>
      </c>
      <c r="Z260" s="14" t="s">
        <v>33</v>
      </c>
      <c r="AA260" s="14" t="s">
        <v>35</v>
      </c>
      <c r="AB260" s="7" t="s">
        <v>36</v>
      </c>
      <c r="AC260" s="7">
        <v>1</v>
      </c>
      <c r="AD260" s="7">
        <v>2</v>
      </c>
      <c r="AE260" s="24"/>
      <c r="AI260" s="18" t="s">
        <v>47</v>
      </c>
      <c r="AJ260" s="18" t="s">
        <v>38</v>
      </c>
      <c r="AK260" s="18" t="s">
        <v>39</v>
      </c>
      <c r="AL260" s="18" t="s">
        <v>40</v>
      </c>
      <c r="AM260">
        <v>2016</v>
      </c>
      <c r="AN260" t="s">
        <v>83</v>
      </c>
    </row>
    <row r="261" spans="1:40" ht="28.8">
      <c r="A261" s="7">
        <v>260</v>
      </c>
      <c r="B261" s="14" t="s">
        <v>491</v>
      </c>
      <c r="C261" s="14" t="s">
        <v>492</v>
      </c>
      <c r="D261" s="14" t="str">
        <f>VLOOKUP(C261,'[1]教材征订 (发给教研室、加创业班)'!$C$2:$H$573,2,0)</f>
        <v>不订教材（已订过）</v>
      </c>
      <c r="E261" s="14" t="str">
        <f>VLOOKUP(C261,'[1]教材征订 (发给教研室、加创业班)'!$C$2:$H$573,3,0)</f>
        <v>-</v>
      </c>
      <c r="F261" s="14" t="str">
        <f>VLOOKUP(C261,'[1]教材征订 (发给教研室、加创业班)'!$C$2:$H$573,4,0)</f>
        <v>-</v>
      </c>
      <c r="G261" s="14" t="str">
        <f>VLOOKUP(C261,'[1]教材征订 (发给教研室、加创业班)'!$C$2:$H$573,5,0)</f>
        <v>-</v>
      </c>
      <c r="H261" s="14" t="str">
        <f>VLOOKUP(C261,'[1]教材征订 (发给教研室、加创业班)'!$C$2:$H$573,6,0)</f>
        <v>-</v>
      </c>
      <c r="I261" s="59" t="str">
        <f t="shared" si="4"/>
        <v>2016级管理科学</v>
      </c>
      <c r="J261" s="7">
        <v>130</v>
      </c>
      <c r="K261" s="41" t="s">
        <v>1279</v>
      </c>
      <c r="L261" s="7"/>
      <c r="M261" s="7"/>
      <c r="N261" s="7"/>
      <c r="P261" s="16" t="s">
        <v>90</v>
      </c>
      <c r="Q261" s="14" t="s">
        <v>91</v>
      </c>
      <c r="R261" s="14" t="s">
        <v>26</v>
      </c>
      <c r="S261" s="7" t="s">
        <v>27</v>
      </c>
      <c r="T261" s="14" t="s">
        <v>28</v>
      </c>
      <c r="U261" s="14" t="s">
        <v>44</v>
      </c>
      <c r="V261" s="14" t="s">
        <v>30</v>
      </c>
      <c r="W261" s="14" t="s">
        <v>45</v>
      </c>
      <c r="X261" s="14" t="s">
        <v>45</v>
      </c>
      <c r="Y261" s="14" t="s">
        <v>33</v>
      </c>
      <c r="Z261" s="14" t="s">
        <v>33</v>
      </c>
      <c r="AA261" s="14" t="s">
        <v>46</v>
      </c>
      <c r="AB261" s="7" t="s">
        <v>36</v>
      </c>
      <c r="AC261" s="7">
        <v>1</v>
      </c>
      <c r="AD261" s="7">
        <v>2</v>
      </c>
      <c r="AE261" s="24"/>
      <c r="AI261" s="18" t="s">
        <v>47</v>
      </c>
      <c r="AJ261" s="18" t="s">
        <v>38</v>
      </c>
      <c r="AK261" s="18" t="s">
        <v>39</v>
      </c>
      <c r="AL261" s="18" t="s">
        <v>40</v>
      </c>
      <c r="AM261">
        <v>2016</v>
      </c>
      <c r="AN261" t="s">
        <v>91</v>
      </c>
    </row>
    <row r="262" spans="1:40" ht="43.2">
      <c r="A262" s="7">
        <v>261</v>
      </c>
      <c r="B262" s="14" t="s">
        <v>493</v>
      </c>
      <c r="C262" s="14" t="s">
        <v>494</v>
      </c>
      <c r="D262" s="14" t="str">
        <f>VLOOKUP(C262,'[1]教材征订 (发给教研室、加创业班)'!$C$2:$H$573,2,0)</f>
        <v>基础运筹学教程（第二版）</v>
      </c>
      <c r="E262" s="14" t="str">
        <f>VLOOKUP(C262,'[1]教材征订 (发给教研室、加创业班)'!$C$2:$H$573,3,0)</f>
        <v>马良</v>
      </c>
      <c r="F262" s="14" t="str">
        <f>VLOOKUP(C262,'[1]教材征订 (发给教研室、加创业班)'!$C$2:$H$573,4,0)</f>
        <v>高等教育出版社</v>
      </c>
      <c r="G262" s="14" t="str">
        <f>VLOOKUP(C262,'[1]教材征订 (发给教研室、加创业班)'!$C$2:$H$573,5,0)</f>
        <v>最新版</v>
      </c>
      <c r="H262" s="14">
        <f>VLOOKUP(C262,'[1]教材征订 (发给教研室、加创业班)'!$C$2:$H$573,6,0)</f>
        <v>0</v>
      </c>
      <c r="I262" s="59" t="str">
        <f t="shared" si="4"/>
        <v>2016级工商管理(中美合作)</v>
      </c>
      <c r="J262" s="7">
        <v>79</v>
      </c>
      <c r="K262" s="9" t="s">
        <v>495</v>
      </c>
      <c r="L262" s="7"/>
      <c r="M262" s="7"/>
      <c r="N262" s="7"/>
      <c r="P262" s="8">
        <v>20161312</v>
      </c>
      <c r="Q262" s="14" t="s">
        <v>143</v>
      </c>
      <c r="R262" s="14" t="s">
        <v>144</v>
      </c>
      <c r="S262" s="7" t="s">
        <v>27</v>
      </c>
      <c r="T262" s="14" t="s">
        <v>28</v>
      </c>
      <c r="U262" s="14" t="s">
        <v>44</v>
      </c>
      <c r="V262" s="14" t="s">
        <v>30</v>
      </c>
      <c r="W262" s="14" t="s">
        <v>45</v>
      </c>
      <c r="X262" s="14" t="s">
        <v>254</v>
      </c>
      <c r="Y262" s="14" t="s">
        <v>116</v>
      </c>
      <c r="Z262" s="14" t="s">
        <v>33</v>
      </c>
      <c r="AA262" s="14" t="s">
        <v>46</v>
      </c>
      <c r="AB262" s="7" t="s">
        <v>36</v>
      </c>
      <c r="AC262" s="7">
        <v>1</v>
      </c>
      <c r="AD262" s="7">
        <v>2</v>
      </c>
      <c r="AE262" s="24"/>
      <c r="AI262" s="18" t="s">
        <v>47</v>
      </c>
      <c r="AJ262" s="18" t="s">
        <v>38</v>
      </c>
      <c r="AK262" s="18" t="s">
        <v>39</v>
      </c>
      <c r="AL262" s="18" t="s">
        <v>40</v>
      </c>
      <c r="AM262">
        <v>2016</v>
      </c>
      <c r="AN262" t="s">
        <v>143</v>
      </c>
    </row>
    <row r="263" spans="1:40" ht="28.8">
      <c r="A263" s="7">
        <v>262</v>
      </c>
      <c r="B263" s="80" t="s">
        <v>496</v>
      </c>
      <c r="C263" s="80" t="s">
        <v>497</v>
      </c>
      <c r="D263" s="80" t="str">
        <f>VLOOKUP(C263,'[1]教材征订 (发给教研室、加创业班)'!$C$2:$H$573,2,0)</f>
        <v>不订教材(自备讲义)</v>
      </c>
      <c r="E263" s="80" t="str">
        <f>VLOOKUP(C263,'[1]教材征订 (发给教研室、加创业班)'!$C$2:$H$573,3,0)</f>
        <v>-</v>
      </c>
      <c r="F263" s="80" t="str">
        <f>VLOOKUP(C263,'[1]教材征订 (发给教研室、加创业班)'!$C$2:$H$573,4,0)</f>
        <v>-</v>
      </c>
      <c r="G263" s="80" t="str">
        <f>VLOOKUP(C263,'[1]教材征订 (发给教研室、加创业班)'!$C$2:$H$573,5,0)</f>
        <v>-</v>
      </c>
      <c r="H263" s="80" t="str">
        <f>VLOOKUP(C263,'[1]教材征订 (发给教研室、加创业班)'!$C$2:$H$573,6,0)</f>
        <v>-</v>
      </c>
      <c r="I263" s="59" t="str">
        <f t="shared" si="4"/>
        <v>2016级工业工程</v>
      </c>
      <c r="J263" s="7">
        <v>50</v>
      </c>
      <c r="K263" s="9" t="s">
        <v>498</v>
      </c>
      <c r="L263" s="7"/>
      <c r="M263" s="7"/>
      <c r="N263" s="7"/>
      <c r="P263" s="8">
        <v>20161309</v>
      </c>
      <c r="Q263" s="14" t="s">
        <v>62</v>
      </c>
      <c r="R263" s="14" t="s">
        <v>26</v>
      </c>
      <c r="S263" s="7" t="s">
        <v>27</v>
      </c>
      <c r="T263" s="14" t="s">
        <v>57</v>
      </c>
      <c r="U263" s="14" t="s">
        <v>29</v>
      </c>
      <c r="V263" s="14" t="s">
        <v>30</v>
      </c>
      <c r="W263" s="14" t="s">
        <v>31</v>
      </c>
      <c r="X263" s="14" t="s">
        <v>31</v>
      </c>
      <c r="Y263" s="14" t="s">
        <v>33</v>
      </c>
      <c r="Z263" s="14" t="s">
        <v>33</v>
      </c>
      <c r="AA263" s="14" t="s">
        <v>35</v>
      </c>
      <c r="AB263" s="7" t="s">
        <v>36</v>
      </c>
      <c r="AC263" s="72">
        <v>2</v>
      </c>
      <c r="AD263" s="7">
        <v>2</v>
      </c>
      <c r="AE263" s="24" t="s">
        <v>499</v>
      </c>
      <c r="AI263" s="18" t="s">
        <v>47</v>
      </c>
      <c r="AJ263" s="18" t="s">
        <v>38</v>
      </c>
      <c r="AK263" s="18" t="s">
        <v>39</v>
      </c>
      <c r="AL263" s="18" t="s">
        <v>40</v>
      </c>
      <c r="AM263">
        <v>2016</v>
      </c>
      <c r="AN263" t="s">
        <v>62</v>
      </c>
    </row>
    <row r="264" spans="1:40" ht="28.95" customHeight="1">
      <c r="A264" s="7">
        <v>263</v>
      </c>
      <c r="B264" s="81"/>
      <c r="C264" s="81" t="s">
        <v>497</v>
      </c>
      <c r="D264" s="81" t="str">
        <f>VLOOKUP(C264,'[1]教材征订 (发给教研室、加创业班)'!$C$2:$H$573,2,0)</f>
        <v>不订教材(自备讲义)</v>
      </c>
      <c r="E264" s="81" t="str">
        <f>VLOOKUP(C264,'[1]教材征订 (发给教研室、加创业班)'!$C$2:$H$573,3,0)</f>
        <v>-</v>
      </c>
      <c r="F264" s="81" t="str">
        <f>VLOOKUP(C264,'[1]教材征订 (发给教研室、加创业班)'!$C$2:$H$573,4,0)</f>
        <v>-</v>
      </c>
      <c r="G264" s="81" t="str">
        <f>VLOOKUP(C264,'[1]教材征订 (发给教研室、加创业班)'!$C$2:$H$573,5,0)</f>
        <v>-</v>
      </c>
      <c r="H264" s="81" t="str">
        <f>VLOOKUP(C264,'[1]教材征订 (发给教研室、加创业班)'!$C$2:$H$573,6,0)</f>
        <v>-</v>
      </c>
      <c r="I264" s="59" t="str">
        <f t="shared" si="4"/>
        <v>2016级信息管理与信息系统</v>
      </c>
      <c r="J264" s="7">
        <v>80</v>
      </c>
      <c r="K264" s="9" t="s">
        <v>500</v>
      </c>
      <c r="L264" s="7"/>
      <c r="M264" s="7"/>
      <c r="N264" s="7"/>
      <c r="P264" s="16" t="s">
        <v>69</v>
      </c>
      <c r="Q264" s="14" t="s">
        <v>25</v>
      </c>
      <c r="R264" s="14" t="s">
        <v>26</v>
      </c>
      <c r="S264" s="7" t="s">
        <v>27</v>
      </c>
      <c r="T264" s="14" t="s">
        <v>57</v>
      </c>
      <c r="U264" s="14" t="s">
        <v>29</v>
      </c>
      <c r="V264" s="14" t="s">
        <v>30</v>
      </c>
      <c r="W264" s="14" t="s">
        <v>31</v>
      </c>
      <c r="X264" s="14" t="s">
        <v>31</v>
      </c>
      <c r="Y264" s="14" t="s">
        <v>33</v>
      </c>
      <c r="Z264" s="14" t="s">
        <v>33</v>
      </c>
      <c r="AA264" s="14" t="s">
        <v>35</v>
      </c>
      <c r="AB264" s="7" t="s">
        <v>36</v>
      </c>
      <c r="AC264" s="73"/>
      <c r="AD264" s="7">
        <v>2</v>
      </c>
      <c r="AE264" s="24"/>
      <c r="AI264" s="18" t="s">
        <v>47</v>
      </c>
      <c r="AJ264" s="18" t="s">
        <v>38</v>
      </c>
      <c r="AK264" s="18" t="s">
        <v>39</v>
      </c>
      <c r="AL264" s="18" t="s">
        <v>40</v>
      </c>
      <c r="AM264">
        <v>2016</v>
      </c>
      <c r="AN264" t="s">
        <v>25</v>
      </c>
    </row>
    <row r="265" spans="1:40" ht="28.8">
      <c r="A265" s="7">
        <v>264</v>
      </c>
      <c r="B265" s="82"/>
      <c r="C265" s="82" t="s">
        <v>497</v>
      </c>
      <c r="D265" s="82" t="str">
        <f>VLOOKUP(C265,'[1]教材征订 (发给教研室、加创业班)'!$C$2:$H$573,2,0)</f>
        <v>不订教材(自备讲义)</v>
      </c>
      <c r="E265" s="82" t="str">
        <f>VLOOKUP(C265,'[1]教材征订 (发给教研室、加创业班)'!$C$2:$H$573,3,0)</f>
        <v>-</v>
      </c>
      <c r="F265" s="82" t="str">
        <f>VLOOKUP(C265,'[1]教材征订 (发给教研室、加创业班)'!$C$2:$H$573,4,0)</f>
        <v>-</v>
      </c>
      <c r="G265" s="82" t="str">
        <f>VLOOKUP(C265,'[1]教材征订 (发给教研室、加创业班)'!$C$2:$H$573,5,0)</f>
        <v>-</v>
      </c>
      <c r="H265" s="82" t="str">
        <f>VLOOKUP(C265,'[1]教材征订 (发给教研室、加创业班)'!$C$2:$H$573,6,0)</f>
        <v>-</v>
      </c>
      <c r="I265" s="59" t="str">
        <f t="shared" si="4"/>
        <v>2016级管理科学</v>
      </c>
      <c r="J265" s="7">
        <v>130</v>
      </c>
      <c r="K265" s="9" t="s">
        <v>501</v>
      </c>
      <c r="L265" s="7"/>
      <c r="M265" s="7"/>
      <c r="N265" s="7"/>
      <c r="P265" s="16" t="s">
        <v>90</v>
      </c>
      <c r="Q265" s="14" t="s">
        <v>91</v>
      </c>
      <c r="R265" s="14" t="s">
        <v>26</v>
      </c>
      <c r="S265" s="7" t="s">
        <v>27</v>
      </c>
      <c r="T265" s="14" t="s">
        <v>57</v>
      </c>
      <c r="U265" s="14" t="s">
        <v>29</v>
      </c>
      <c r="V265" s="14" t="s">
        <v>30</v>
      </c>
      <c r="W265" s="14" t="s">
        <v>31</v>
      </c>
      <c r="X265" s="14" t="s">
        <v>31</v>
      </c>
      <c r="Y265" s="14" t="s">
        <v>33</v>
      </c>
      <c r="Z265" s="14" t="s">
        <v>33</v>
      </c>
      <c r="AA265" s="14" t="s">
        <v>35</v>
      </c>
      <c r="AB265" s="7" t="s">
        <v>36</v>
      </c>
      <c r="AC265" s="74"/>
      <c r="AD265" s="7">
        <v>2</v>
      </c>
      <c r="AE265" s="24"/>
      <c r="AI265" s="18" t="s">
        <v>47</v>
      </c>
      <c r="AJ265" s="18" t="s">
        <v>38</v>
      </c>
      <c r="AK265" s="18" t="s">
        <v>39</v>
      </c>
      <c r="AL265" s="18" t="s">
        <v>40</v>
      </c>
      <c r="AM265">
        <v>2016</v>
      </c>
      <c r="AN265" t="s">
        <v>91</v>
      </c>
    </row>
    <row r="266" spans="1:40" ht="28.8">
      <c r="A266" s="7">
        <v>265</v>
      </c>
      <c r="B266" s="14" t="s">
        <v>502</v>
      </c>
      <c r="C266" s="14" t="s">
        <v>503</v>
      </c>
      <c r="D266" s="14" t="str">
        <f>VLOOKUP(C266,'[1]教材征订 (发给教研室、加创业班)'!$C$2:$H$573,2,0)</f>
        <v>企业战略管理教程</v>
      </c>
      <c r="E266" s="14" t="str">
        <f>VLOOKUP(C266,'[1]教材征订 (发给教研室、加创业班)'!$C$2:$H$573,3,0)</f>
        <v>雷银生</v>
      </c>
      <c r="F266" s="14" t="str">
        <f>VLOOKUP(C266,'[1]教材征订 (发给教研室、加创业班)'!$C$2:$H$573,4,0)</f>
        <v>清华大学出版社</v>
      </c>
      <c r="G266" s="14" t="str">
        <f>VLOOKUP(C266,'[1]教材征订 (发给教研室、加创业班)'!$C$2:$H$573,5,0)</f>
        <v>第二版</v>
      </c>
      <c r="H266" s="14" t="str">
        <f>VLOOKUP(C266,'[1]教材征订 (发给教研室、加创业班)'!$C$2:$H$573,6,0)</f>
        <v>ISBN:978-7-302-23578-1</v>
      </c>
      <c r="I266" s="59" t="str">
        <f t="shared" si="4"/>
        <v>2016级管理科学</v>
      </c>
      <c r="J266" s="7">
        <v>130</v>
      </c>
      <c r="K266" s="41" t="s">
        <v>1280</v>
      </c>
      <c r="L266" s="7"/>
      <c r="M266" s="7"/>
      <c r="N266" s="7"/>
      <c r="P266" s="16" t="s">
        <v>90</v>
      </c>
      <c r="Q266" s="14" t="s">
        <v>91</v>
      </c>
      <c r="R266" s="14" t="s">
        <v>26</v>
      </c>
      <c r="S266" s="7" t="s">
        <v>27</v>
      </c>
      <c r="T266" s="14" t="s">
        <v>57</v>
      </c>
      <c r="U266" s="14" t="s">
        <v>29</v>
      </c>
      <c r="V266" s="14" t="s">
        <v>30</v>
      </c>
      <c r="W266" s="14" t="s">
        <v>31</v>
      </c>
      <c r="X266" s="14" t="s">
        <v>31</v>
      </c>
      <c r="Y266" s="14" t="s">
        <v>33</v>
      </c>
      <c r="Z266" s="14" t="s">
        <v>33</v>
      </c>
      <c r="AA266" s="14" t="s">
        <v>35</v>
      </c>
      <c r="AB266" s="7" t="s">
        <v>36</v>
      </c>
      <c r="AC266" s="7">
        <v>1</v>
      </c>
      <c r="AD266" s="7"/>
      <c r="AE266" s="24"/>
      <c r="AI266" s="18" t="s">
        <v>47</v>
      </c>
      <c r="AJ266" s="18" t="s">
        <v>38</v>
      </c>
      <c r="AK266" s="18" t="s">
        <v>39</v>
      </c>
      <c r="AL266" s="18" t="s">
        <v>40</v>
      </c>
      <c r="AM266">
        <v>2016</v>
      </c>
      <c r="AN266" t="s">
        <v>91</v>
      </c>
    </row>
    <row r="267" spans="1:40" ht="43.2">
      <c r="A267" s="7">
        <v>266</v>
      </c>
      <c r="B267" s="14" t="s">
        <v>504</v>
      </c>
      <c r="C267" s="14" t="s">
        <v>505</v>
      </c>
      <c r="D267" s="14" t="str">
        <f>VLOOKUP(C267,'[1]教材征订 (发给教研室、加创业班)'!$C$2:$H$573,2,0)</f>
        <v>证券投资理论与实务</v>
      </c>
      <c r="E267" s="14" t="str">
        <f>VLOOKUP(C267,'[1]教材征订 (发给教研室、加创业班)'!$C$2:$H$573,3,0)</f>
        <v>高广阔</v>
      </c>
      <c r="F267" s="14" t="str">
        <f>VLOOKUP(C267,'[1]教材征订 (发给教研室、加创业班)'!$C$2:$H$573,4,0)</f>
        <v>上海财经大学出版社</v>
      </c>
      <c r="G267" s="14" t="str">
        <f>VLOOKUP(C267,'[1]教材征订 (发给教研室、加创业班)'!$C$2:$H$573,5,0)</f>
        <v>第三版</v>
      </c>
      <c r="H267" s="14" t="str">
        <f>VLOOKUP(C267,'[1]教材征订 (发给教研室、加创业班)'!$C$2:$H$573,6,0)</f>
        <v>ISBN：9787564224233</v>
      </c>
      <c r="I267" s="59" t="str">
        <f t="shared" si="4"/>
        <v>2015级管理科学</v>
      </c>
      <c r="J267" s="7">
        <v>126</v>
      </c>
      <c r="K267" s="9" t="s">
        <v>1281</v>
      </c>
      <c r="L267" s="7"/>
      <c r="M267" s="7"/>
      <c r="N267" s="7"/>
      <c r="P267" s="8">
        <v>20151306</v>
      </c>
      <c r="Q267" s="14" t="s">
        <v>91</v>
      </c>
      <c r="R267" s="14" t="s">
        <v>26</v>
      </c>
      <c r="S267" s="7" t="s">
        <v>27</v>
      </c>
      <c r="T267" s="14" t="s">
        <v>57</v>
      </c>
      <c r="U267" s="14" t="s">
        <v>29</v>
      </c>
      <c r="V267" s="14" t="s">
        <v>30</v>
      </c>
      <c r="W267" s="14" t="s">
        <v>31</v>
      </c>
      <c r="X267" s="14" t="s">
        <v>506</v>
      </c>
      <c r="Y267" s="14" t="s">
        <v>33</v>
      </c>
      <c r="Z267" s="14" t="s">
        <v>103</v>
      </c>
      <c r="AA267" s="14" t="s">
        <v>35</v>
      </c>
      <c r="AB267" s="7" t="s">
        <v>36</v>
      </c>
      <c r="AC267" s="7">
        <v>1</v>
      </c>
      <c r="AD267" s="7"/>
      <c r="AE267" s="24"/>
      <c r="AI267" s="18" t="s">
        <v>37</v>
      </c>
      <c r="AJ267" s="18" t="s">
        <v>38</v>
      </c>
      <c r="AK267" s="18" t="s">
        <v>39</v>
      </c>
      <c r="AL267" s="18" t="s">
        <v>40</v>
      </c>
      <c r="AM267">
        <v>2015</v>
      </c>
      <c r="AN267" t="s">
        <v>91</v>
      </c>
    </row>
    <row r="268" spans="1:40" ht="43.2">
      <c r="A268" s="7">
        <v>267</v>
      </c>
      <c r="B268" s="14" t="s">
        <v>507</v>
      </c>
      <c r="C268" s="14" t="s">
        <v>508</v>
      </c>
      <c r="D268" s="14" t="str">
        <f>VLOOKUP(C268,'[1]教材征订 (发给教研室、加创业班)'!$C$2:$H$573,2,0)</f>
        <v>证券投资学</v>
      </c>
      <c r="E268" s="14" t="str">
        <f>VLOOKUP(C268,'[1]教材征订 (发给教研室、加创业班)'!$C$2:$H$573,3,0)</f>
        <v>霍文文</v>
      </c>
      <c r="F268" s="14" t="str">
        <f>VLOOKUP(C268,'[1]教材征订 (发给教研室、加创业班)'!$C$2:$H$573,4,0)</f>
        <v>高等教育出版社</v>
      </c>
      <c r="G268" s="14" t="str">
        <f>VLOOKUP(C268,'[1]教材征订 (发给教研室、加创业班)'!$C$2:$H$573,5,0)</f>
        <v>第四版</v>
      </c>
      <c r="H268" s="14" t="str">
        <f>VLOOKUP(C268,'[1]教材征订 (发给教研室、加创业班)'!$C$2:$H$573,6,0)</f>
        <v>ISBN：978-7-04-023748-1</v>
      </c>
      <c r="I268" s="59" t="str">
        <f t="shared" si="4"/>
        <v>2016级税收学</v>
      </c>
      <c r="J268" s="7">
        <v>38</v>
      </c>
      <c r="K268" s="9" t="s">
        <v>1282</v>
      </c>
      <c r="L268" s="7"/>
      <c r="M268" s="7"/>
      <c r="N268" s="7"/>
      <c r="P268" s="8">
        <v>20161320</v>
      </c>
      <c r="Q268" s="14" t="s">
        <v>56</v>
      </c>
      <c r="R268" s="14" t="s">
        <v>26</v>
      </c>
      <c r="S268" s="7" t="s">
        <v>27</v>
      </c>
      <c r="T268" s="14" t="s">
        <v>28</v>
      </c>
      <c r="U268" s="14" t="s">
        <v>44</v>
      </c>
      <c r="V268" s="14" t="s">
        <v>30</v>
      </c>
      <c r="W268" s="14" t="s">
        <v>45</v>
      </c>
      <c r="X268" s="14" t="s">
        <v>45</v>
      </c>
      <c r="Y268" s="14" t="s">
        <v>33</v>
      </c>
      <c r="Z268" s="14" t="s">
        <v>33</v>
      </c>
      <c r="AA268" s="14" t="s">
        <v>46</v>
      </c>
      <c r="AB268" s="7" t="s">
        <v>36</v>
      </c>
      <c r="AC268" s="7">
        <v>1</v>
      </c>
      <c r="AD268" s="7"/>
      <c r="AE268" s="24"/>
      <c r="AI268" s="18" t="s">
        <v>47</v>
      </c>
      <c r="AJ268" s="18" t="s">
        <v>38</v>
      </c>
      <c r="AK268" s="18" t="s">
        <v>39</v>
      </c>
      <c r="AL268" s="18" t="s">
        <v>40</v>
      </c>
      <c r="AM268">
        <v>2016</v>
      </c>
      <c r="AN268" t="s">
        <v>56</v>
      </c>
    </row>
    <row r="269" spans="1:40" ht="28.95" customHeight="1">
      <c r="A269" s="7">
        <v>268</v>
      </c>
      <c r="B269" s="80" t="s">
        <v>509</v>
      </c>
      <c r="C269" s="80" t="s">
        <v>510</v>
      </c>
      <c r="D269" s="80" t="str">
        <f>VLOOKUP(C269,'[1]教材征订 (发给教研室、加创业班)'!$C$2:$H$573,2,0)</f>
        <v>政府采购管理</v>
      </c>
      <c r="E269" s="80" t="str">
        <f>VLOOKUP(C269,'[1]教材征订 (发给教研室、加创业班)'!$C$2:$H$573,3,0)</f>
        <v>马海涛</v>
      </c>
      <c r="F269" s="80" t="str">
        <f>VLOOKUP(C269,'[1]教材征订 (发给教研室、加创业班)'!$C$2:$H$573,4,0)</f>
        <v>北京大学出版社</v>
      </c>
      <c r="G269" s="80" t="str">
        <f>VLOOKUP(C269,'[1]教材征订 (发给教研室、加创业班)'!$C$2:$H$573,5,0)</f>
        <v>2016年第二版</v>
      </c>
      <c r="H269" s="80" t="str">
        <f>VLOOKUP(C269,'[1]教材征订 (发给教研室、加创业班)'!$C$2:$H$573,6,0)</f>
        <v>ISBN：9787301273931</v>
      </c>
      <c r="I269" s="59" t="str">
        <f t="shared" si="4"/>
        <v>2015级公共事业管理(体育)</v>
      </c>
      <c r="J269" s="7">
        <v>15</v>
      </c>
      <c r="K269" s="75" t="s">
        <v>1283</v>
      </c>
      <c r="L269" s="7"/>
      <c r="M269" s="7"/>
      <c r="N269" s="7"/>
      <c r="P269" s="8">
        <v>20151319</v>
      </c>
      <c r="Q269" s="14" t="s">
        <v>83</v>
      </c>
      <c r="R269" s="14" t="s">
        <v>26</v>
      </c>
      <c r="S269" s="7" t="s">
        <v>27</v>
      </c>
      <c r="T269" s="14" t="s">
        <v>57</v>
      </c>
      <c r="U269" s="14" t="s">
        <v>29</v>
      </c>
      <c r="V269" s="14" t="s">
        <v>30</v>
      </c>
      <c r="W269" s="14" t="s">
        <v>31</v>
      </c>
      <c r="X269" s="14" t="s">
        <v>31</v>
      </c>
      <c r="Y269" s="14" t="s">
        <v>33</v>
      </c>
      <c r="Z269" s="14" t="s">
        <v>33</v>
      </c>
      <c r="AA269" s="14" t="s">
        <v>35</v>
      </c>
      <c r="AB269" s="7" t="s">
        <v>36</v>
      </c>
      <c r="AC269" s="72">
        <v>1</v>
      </c>
      <c r="AD269" s="65">
        <v>2</v>
      </c>
      <c r="AE269" s="65"/>
      <c r="AI269" s="18" t="s">
        <v>37</v>
      </c>
      <c r="AJ269" s="18" t="s">
        <v>38</v>
      </c>
      <c r="AK269" s="18" t="s">
        <v>39</v>
      </c>
      <c r="AL269" s="18" t="s">
        <v>40</v>
      </c>
      <c r="AM269">
        <v>2015</v>
      </c>
      <c r="AN269" t="s">
        <v>83</v>
      </c>
    </row>
    <row r="270" spans="1:40" ht="28.95" customHeight="1">
      <c r="A270" s="7">
        <v>269</v>
      </c>
      <c r="B270" s="82"/>
      <c r="C270" s="82" t="s">
        <v>510</v>
      </c>
      <c r="D270" s="82" t="str">
        <f>VLOOKUP(C270,'[1]教材征订 (发给教研室、加创业班)'!$C$2:$H$573,2,0)</f>
        <v>政府采购管理</v>
      </c>
      <c r="E270" s="82" t="str">
        <f>VLOOKUP(C270,'[1]教材征订 (发给教研室、加创业班)'!$C$2:$H$573,3,0)</f>
        <v>马海涛</v>
      </c>
      <c r="F270" s="82" t="str">
        <f>VLOOKUP(C270,'[1]教材征订 (发给教研室、加创业班)'!$C$2:$H$573,4,0)</f>
        <v>北京大学出版社</v>
      </c>
      <c r="G270" s="82" t="str">
        <f>VLOOKUP(C270,'[1]教材征订 (发给教研室、加创业班)'!$C$2:$H$573,5,0)</f>
        <v>2016年第二版</v>
      </c>
      <c r="H270" s="82" t="str">
        <f>VLOOKUP(C270,'[1]教材征订 (发给教研室、加创业班)'!$C$2:$H$573,6,0)</f>
        <v>ISBN：9787301273931</v>
      </c>
      <c r="I270" s="59" t="str">
        <f t="shared" si="4"/>
        <v>2015级公共事业管理</v>
      </c>
      <c r="J270" s="7">
        <v>45</v>
      </c>
      <c r="K270" s="75"/>
      <c r="L270" s="7"/>
      <c r="M270" s="7"/>
      <c r="N270" s="7"/>
      <c r="P270" s="8">
        <v>20151317</v>
      </c>
      <c r="Q270" s="14" t="s">
        <v>87</v>
      </c>
      <c r="R270" s="14" t="s">
        <v>26</v>
      </c>
      <c r="S270" s="7" t="s">
        <v>27</v>
      </c>
      <c r="T270" s="14" t="s">
        <v>57</v>
      </c>
      <c r="U270" s="14" t="s">
        <v>29</v>
      </c>
      <c r="V270" s="14" t="s">
        <v>30</v>
      </c>
      <c r="W270" s="14" t="s">
        <v>31</v>
      </c>
      <c r="X270" s="14" t="s">
        <v>31</v>
      </c>
      <c r="Y270" s="14" t="s">
        <v>33</v>
      </c>
      <c r="Z270" s="14" t="s">
        <v>33</v>
      </c>
      <c r="AA270" s="14" t="s">
        <v>35</v>
      </c>
      <c r="AB270" s="7" t="s">
        <v>36</v>
      </c>
      <c r="AC270" s="74"/>
      <c r="AD270" s="66"/>
      <c r="AE270" s="66"/>
      <c r="AI270" s="18" t="s">
        <v>37</v>
      </c>
      <c r="AJ270" s="18" t="s">
        <v>38</v>
      </c>
      <c r="AK270" s="18" t="s">
        <v>39</v>
      </c>
      <c r="AL270" s="18" t="s">
        <v>40</v>
      </c>
      <c r="AM270">
        <v>2015</v>
      </c>
      <c r="AN270" t="s">
        <v>87</v>
      </c>
    </row>
    <row r="271" spans="1:40" ht="43.2">
      <c r="A271" s="7">
        <v>270</v>
      </c>
      <c r="B271" s="80" t="s">
        <v>511</v>
      </c>
      <c r="C271" s="80" t="s">
        <v>512</v>
      </c>
      <c r="D271" s="80" t="str">
        <f>VLOOKUP(C271,'[1]教材征订 (发给教研室、加创业班)'!$C$2:$H$573,2,0)</f>
        <v>政府经济学</v>
      </c>
      <c r="E271" s="80" t="str">
        <f>VLOOKUP(C271,'[1]教材征订 (发给教研室、加创业班)'!$C$2:$H$573,3,0)</f>
        <v>樊丽明、李齐云、陈东</v>
      </c>
      <c r="F271" s="80" t="str">
        <f>VLOOKUP(C271,'[1]教材征订 (发给教研室、加创业班)'!$C$2:$H$573,4,0)</f>
        <v>经济科学出版社</v>
      </c>
      <c r="G271" s="80">
        <f>VLOOKUP(C271,'[1]教材征订 (发给教研室、加创业班)'!$C$2:$H$573,5,0)</f>
        <v>0</v>
      </c>
      <c r="H271" s="80" t="str">
        <f>VLOOKUP(C271,'[1]教材征订 (发给教研室、加创业班)'!$C$2:$H$573,6,0)</f>
        <v>ISBN：9787505880115</v>
      </c>
      <c r="I271" s="59" t="str">
        <f t="shared" si="4"/>
        <v>2015级公共事业管理(体育)</v>
      </c>
      <c r="J271" s="7">
        <v>15</v>
      </c>
      <c r="K271" s="71" t="s">
        <v>513</v>
      </c>
      <c r="L271" s="7"/>
      <c r="M271" s="7"/>
      <c r="N271" s="7"/>
      <c r="P271" s="8">
        <v>20151319</v>
      </c>
      <c r="Q271" s="14" t="s">
        <v>83</v>
      </c>
      <c r="R271" s="14" t="s">
        <v>26</v>
      </c>
      <c r="S271" s="7" t="s">
        <v>27</v>
      </c>
      <c r="T271" s="14" t="s">
        <v>28</v>
      </c>
      <c r="U271" s="14" t="s">
        <v>29</v>
      </c>
      <c r="V271" s="14" t="s">
        <v>30</v>
      </c>
      <c r="W271" s="14" t="s">
        <v>31</v>
      </c>
      <c r="X271" s="14" t="s">
        <v>31</v>
      </c>
      <c r="Y271" s="14" t="s">
        <v>33</v>
      </c>
      <c r="Z271" s="14" t="s">
        <v>33</v>
      </c>
      <c r="AA271" s="14" t="s">
        <v>35</v>
      </c>
      <c r="AB271" s="7" t="s">
        <v>36</v>
      </c>
      <c r="AC271" s="72">
        <v>1</v>
      </c>
      <c r="AD271" s="72">
        <v>2</v>
      </c>
      <c r="AE271" s="76"/>
      <c r="AI271" s="18" t="s">
        <v>37</v>
      </c>
      <c r="AJ271" s="18" t="s">
        <v>38</v>
      </c>
      <c r="AK271" s="18" t="s">
        <v>39</v>
      </c>
      <c r="AL271" s="18" t="s">
        <v>40</v>
      </c>
      <c r="AM271">
        <v>2015</v>
      </c>
      <c r="AN271" t="s">
        <v>83</v>
      </c>
    </row>
    <row r="272" spans="1:40" ht="28.8">
      <c r="A272" s="7">
        <v>271</v>
      </c>
      <c r="B272" s="82"/>
      <c r="C272" s="82" t="s">
        <v>512</v>
      </c>
      <c r="D272" s="82" t="str">
        <f>VLOOKUP(C272,'[1]教材征订 (发给教研室、加创业班)'!$C$2:$H$573,2,0)</f>
        <v>政府经济学</v>
      </c>
      <c r="E272" s="82" t="str">
        <f>VLOOKUP(C272,'[1]教材征订 (发给教研室、加创业班)'!$C$2:$H$573,3,0)</f>
        <v>樊丽明、李齐云、陈东</v>
      </c>
      <c r="F272" s="82" t="str">
        <f>VLOOKUP(C272,'[1]教材征订 (发给教研室、加创业班)'!$C$2:$H$573,4,0)</f>
        <v>经济科学出版社</v>
      </c>
      <c r="G272" s="82">
        <f>VLOOKUP(C272,'[1]教材征订 (发给教研室、加创业班)'!$C$2:$H$573,5,0)</f>
        <v>0</v>
      </c>
      <c r="H272" s="82" t="str">
        <f>VLOOKUP(C272,'[1]教材征订 (发给教研室、加创业班)'!$C$2:$H$573,6,0)</f>
        <v>ISBN：9787505880115</v>
      </c>
      <c r="I272" s="59" t="str">
        <f t="shared" si="4"/>
        <v>2015级公共事业管理</v>
      </c>
      <c r="J272" s="7">
        <v>45</v>
      </c>
      <c r="K272" s="71"/>
      <c r="L272" s="7"/>
      <c r="M272" s="7"/>
      <c r="N272" s="7"/>
      <c r="P272" s="8">
        <v>20151317</v>
      </c>
      <c r="Q272" s="14" t="s">
        <v>87</v>
      </c>
      <c r="R272" s="14" t="s">
        <v>26</v>
      </c>
      <c r="S272" s="7" t="s">
        <v>27</v>
      </c>
      <c r="T272" s="14" t="s">
        <v>28</v>
      </c>
      <c r="U272" s="14" t="s">
        <v>29</v>
      </c>
      <c r="V272" s="14" t="s">
        <v>30</v>
      </c>
      <c r="W272" s="14" t="s">
        <v>31</v>
      </c>
      <c r="X272" s="14" t="s">
        <v>31</v>
      </c>
      <c r="Y272" s="14" t="s">
        <v>33</v>
      </c>
      <c r="Z272" s="14" t="s">
        <v>33</v>
      </c>
      <c r="AA272" s="14" t="s">
        <v>35</v>
      </c>
      <c r="AB272" s="7" t="s">
        <v>36</v>
      </c>
      <c r="AC272" s="74"/>
      <c r="AD272" s="74"/>
      <c r="AE272" s="77"/>
      <c r="AI272" s="18" t="s">
        <v>37</v>
      </c>
      <c r="AJ272" s="18" t="s">
        <v>38</v>
      </c>
      <c r="AK272" s="18" t="s">
        <v>39</v>
      </c>
      <c r="AL272" s="18" t="s">
        <v>40</v>
      </c>
      <c r="AM272">
        <v>2015</v>
      </c>
      <c r="AN272" t="s">
        <v>87</v>
      </c>
    </row>
    <row r="273" spans="1:40" ht="43.2">
      <c r="A273" s="7">
        <v>272</v>
      </c>
      <c r="B273" s="14" t="s">
        <v>514</v>
      </c>
      <c r="C273" s="14" t="s">
        <v>515</v>
      </c>
      <c r="D273" s="14" t="str">
        <f>VLOOKUP(C273,'[1]教材征订 (发给教研室、加创业班)'!$C$2:$H$573,2,0)</f>
        <v>政府预算管理</v>
      </c>
      <c r="E273" s="14" t="str">
        <f>VLOOKUP(C273,'[1]教材征订 (发给教研室、加创业班)'!$C$2:$H$573,3,0)</f>
        <v>李燕</v>
      </c>
      <c r="F273" s="14" t="str">
        <f>VLOOKUP(C273,'[1]教材征订 (发给教研室、加创业班)'!$C$2:$H$573,4,0)</f>
        <v>北京大学出版社</v>
      </c>
      <c r="G273" s="14" t="str">
        <f>VLOOKUP(C273,'[1]教材征订 (发给教研室、加创业班)'!$C$2:$H$573,5,0)</f>
        <v>第二版</v>
      </c>
      <c r="H273" s="14" t="str">
        <f>VLOOKUP(C273,'[1]教材征订 (发给教研室、加创业班)'!$C$2:$H$573,6,0)</f>
        <v>ISBN：978730126800</v>
      </c>
      <c r="I273" s="59" t="str">
        <f t="shared" si="4"/>
        <v>2016级税收学</v>
      </c>
      <c r="J273" s="7">
        <v>38</v>
      </c>
      <c r="K273" s="9" t="s">
        <v>1284</v>
      </c>
      <c r="L273" s="7"/>
      <c r="M273" s="7"/>
      <c r="N273" s="7"/>
      <c r="P273" s="8">
        <v>20161320</v>
      </c>
      <c r="Q273" s="14" t="s">
        <v>56</v>
      </c>
      <c r="R273" s="14" t="s">
        <v>26</v>
      </c>
      <c r="S273" s="7" t="s">
        <v>27</v>
      </c>
      <c r="T273" s="14" t="s">
        <v>28</v>
      </c>
      <c r="U273" s="14" t="s">
        <v>29</v>
      </c>
      <c r="V273" s="14" t="s">
        <v>30</v>
      </c>
      <c r="W273" s="14" t="s">
        <v>31</v>
      </c>
      <c r="X273" s="14" t="s">
        <v>31</v>
      </c>
      <c r="Y273" s="14" t="s">
        <v>33</v>
      </c>
      <c r="Z273" s="14" t="s">
        <v>33</v>
      </c>
      <c r="AA273" s="14" t="s">
        <v>35</v>
      </c>
      <c r="AB273" s="7" t="s">
        <v>36</v>
      </c>
      <c r="AC273" s="7">
        <v>1</v>
      </c>
      <c r="AD273" s="7"/>
      <c r="AE273" s="24"/>
      <c r="AI273" s="18" t="s">
        <v>47</v>
      </c>
      <c r="AJ273" s="18" t="s">
        <v>38</v>
      </c>
      <c r="AK273" s="18" t="s">
        <v>39</v>
      </c>
      <c r="AL273" s="18" t="s">
        <v>40</v>
      </c>
      <c r="AM273">
        <v>2016</v>
      </c>
      <c r="AN273" t="s">
        <v>56</v>
      </c>
    </row>
    <row r="274" spans="1:40" ht="43.2">
      <c r="A274" s="7">
        <v>273</v>
      </c>
      <c r="B274" s="14" t="s">
        <v>516</v>
      </c>
      <c r="C274" s="14" t="s">
        <v>517</v>
      </c>
      <c r="D274" s="14" t="str">
        <f>VLOOKUP(C274,'[1]教材征订 (发给教研室、加创业班)'!$C$2:$H$573,2,0)</f>
        <v>先进制造系统</v>
      </c>
      <c r="E274" s="14" t="str">
        <f>VLOOKUP(C274,'[1]教材征订 (发给教研室、加创业班)'!$C$2:$H$573,3,0)</f>
        <v>戴庆辉</v>
      </c>
      <c r="F274" s="14" t="str">
        <f>VLOOKUP(C274,'[1]教材征订 (发给教研室、加创业班)'!$C$2:$H$573,4,0)</f>
        <v>机械工业出版社</v>
      </c>
      <c r="G274" s="14">
        <f>VLOOKUP(C274,'[1]教材征订 (发给教研室、加创业班)'!$C$2:$H$573,5,0)</f>
        <v>0</v>
      </c>
      <c r="H274" s="14" t="str">
        <f>VLOOKUP(C274,'[1]教材征订 (发给教研室、加创业班)'!$C$2:$H$573,6,0)</f>
        <v>ISBN：9787111174943</v>
      </c>
      <c r="I274" s="59" t="str">
        <f t="shared" si="4"/>
        <v>2015级工业工程</v>
      </c>
      <c r="J274" s="7">
        <v>81</v>
      </c>
      <c r="K274" s="9" t="s">
        <v>518</v>
      </c>
      <c r="L274" s="7"/>
      <c r="M274" s="7"/>
      <c r="N274" s="7"/>
      <c r="P274" s="8">
        <v>20151309</v>
      </c>
      <c r="Q274" s="14" t="s">
        <v>62</v>
      </c>
      <c r="R274" s="14" t="s">
        <v>26</v>
      </c>
      <c r="S274" s="7" t="s">
        <v>27</v>
      </c>
      <c r="T274" s="14" t="s">
        <v>28</v>
      </c>
      <c r="U274" s="14" t="s">
        <v>44</v>
      </c>
      <c r="V274" s="14" t="s">
        <v>30</v>
      </c>
      <c r="W274" s="14" t="s">
        <v>45</v>
      </c>
      <c r="X274" s="14" t="s">
        <v>45</v>
      </c>
      <c r="Y274" s="14" t="s">
        <v>33</v>
      </c>
      <c r="Z274" s="14" t="s">
        <v>33</v>
      </c>
      <c r="AA274" s="14" t="s">
        <v>46</v>
      </c>
      <c r="AB274" s="7" t="s">
        <v>36</v>
      </c>
      <c r="AC274" s="7">
        <v>1</v>
      </c>
      <c r="AD274" s="7">
        <v>2</v>
      </c>
      <c r="AE274" s="24"/>
      <c r="AI274" s="18" t="s">
        <v>37</v>
      </c>
      <c r="AJ274" s="18" t="s">
        <v>38</v>
      </c>
      <c r="AK274" s="18" t="s">
        <v>39</v>
      </c>
      <c r="AL274" s="18" t="s">
        <v>40</v>
      </c>
      <c r="AM274">
        <v>2015</v>
      </c>
      <c r="AN274" t="s">
        <v>62</v>
      </c>
    </row>
    <row r="275" spans="1:40" ht="43.2">
      <c r="A275" s="7">
        <v>274</v>
      </c>
      <c r="B275" s="14" t="s">
        <v>519</v>
      </c>
      <c r="C275" s="14" t="s">
        <v>520</v>
      </c>
      <c r="D275" s="14" t="str">
        <f>VLOOKUP(C275,'[1]教材征订 (发给教研室、加创业班)'!$C$2:$H$573,2,0)</f>
        <v>质量管理与可靠性</v>
      </c>
      <c r="E275" s="14" t="str">
        <f>VLOOKUP(C275,'[1]教材征订 (发给教研室、加创业班)'!$C$2:$H$573,3,0)</f>
        <v>罗国勋</v>
      </c>
      <c r="F275" s="14" t="str">
        <f>VLOOKUP(C275,'[1]教材征订 (发给教研室、加创业班)'!$C$2:$H$573,4,0)</f>
        <v>高等教育出版社</v>
      </c>
      <c r="G275" s="14">
        <f>VLOOKUP(C275,'[1]教材征订 (发给教研室、加创业班)'!$C$2:$H$573,5,0)</f>
        <v>0</v>
      </c>
      <c r="H275" s="14" t="str">
        <f>VLOOKUP(C275,'[1]教材征订 (发给教研室、加创业班)'!$C$2:$H$573,6,0)</f>
        <v>ISBN：978-7-04-017244-7</v>
      </c>
      <c r="I275" s="59" t="str">
        <f t="shared" si="4"/>
        <v>2015级管理科学</v>
      </c>
      <c r="J275" s="7">
        <v>126</v>
      </c>
      <c r="K275" s="9" t="s">
        <v>521</v>
      </c>
      <c r="L275" s="7"/>
      <c r="M275" s="7"/>
      <c r="N275" s="7"/>
      <c r="P275" s="8">
        <v>20151306</v>
      </c>
      <c r="Q275" s="14" t="s">
        <v>91</v>
      </c>
      <c r="R275" s="14" t="s">
        <v>26</v>
      </c>
      <c r="S275" s="7" t="s">
        <v>27</v>
      </c>
      <c r="T275" s="14" t="s">
        <v>28</v>
      </c>
      <c r="U275" s="14" t="s">
        <v>44</v>
      </c>
      <c r="V275" s="14" t="s">
        <v>30</v>
      </c>
      <c r="W275" s="14" t="s">
        <v>45</v>
      </c>
      <c r="X275" s="14" t="s">
        <v>45</v>
      </c>
      <c r="Y275" s="14" t="s">
        <v>33</v>
      </c>
      <c r="Z275" s="14" t="s">
        <v>33</v>
      </c>
      <c r="AA275" s="14" t="s">
        <v>46</v>
      </c>
      <c r="AB275" s="7" t="s">
        <v>36</v>
      </c>
      <c r="AC275" s="7">
        <v>1</v>
      </c>
      <c r="AD275" s="7"/>
      <c r="AE275" s="24"/>
      <c r="AI275" s="15" t="s">
        <v>37</v>
      </c>
      <c r="AJ275" s="15" t="s">
        <v>38</v>
      </c>
      <c r="AK275" s="15" t="s">
        <v>39</v>
      </c>
      <c r="AL275" s="15" t="s">
        <v>40</v>
      </c>
      <c r="AM275">
        <v>2015</v>
      </c>
      <c r="AN275" t="s">
        <v>91</v>
      </c>
    </row>
    <row r="276" spans="1:40" ht="43.2">
      <c r="A276" s="7">
        <v>275</v>
      </c>
      <c r="B276" s="14" t="s">
        <v>522</v>
      </c>
      <c r="C276" s="14" t="s">
        <v>523</v>
      </c>
      <c r="D276" s="14" t="str">
        <f>VLOOKUP(C276,'[1]教材征订 (发给教研室、加创业班)'!$C$2:$H$573,2,0)</f>
        <v>计算智能</v>
      </c>
      <c r="E276" s="14" t="str">
        <f>VLOOKUP(C276,'[1]教材征订 (发给教研室、加创业班)'!$C$2:$H$573,3,0)</f>
        <v>张军</v>
      </c>
      <c r="F276" s="14" t="str">
        <f>VLOOKUP(C276,'[1]教材征订 (发给教研室、加创业班)'!$C$2:$H$573,4,0)</f>
        <v>清华大学出版社</v>
      </c>
      <c r="G276" s="14" t="str">
        <f>VLOOKUP(C276,'[1]教材征订 (发给教研室、加创业班)'!$C$2:$H$573,5,0)</f>
        <v>2009年</v>
      </c>
      <c r="H276" s="14">
        <f>VLOOKUP(C276,'[1]教材征订 (发给教研室、加创业班)'!$C$2:$H$573,6,0)</f>
        <v>0</v>
      </c>
      <c r="I276" s="59" t="str">
        <f t="shared" si="4"/>
        <v>2015级信息管理与信息系统</v>
      </c>
      <c r="J276" s="7">
        <v>76</v>
      </c>
      <c r="K276" s="9" t="s">
        <v>347</v>
      </c>
      <c r="L276" s="7"/>
      <c r="M276" s="7"/>
      <c r="N276" s="7"/>
      <c r="P276" s="8">
        <v>20151307</v>
      </c>
      <c r="Q276" s="14" t="s">
        <v>25</v>
      </c>
      <c r="R276" s="14" t="s">
        <v>26</v>
      </c>
      <c r="S276" s="7" t="s">
        <v>27</v>
      </c>
      <c r="T276" s="14" t="s">
        <v>57</v>
      </c>
      <c r="U276" s="14" t="s">
        <v>29</v>
      </c>
      <c r="V276" s="14" t="s">
        <v>30</v>
      </c>
      <c r="W276" s="14" t="s">
        <v>31</v>
      </c>
      <c r="X276" s="14" t="s">
        <v>31</v>
      </c>
      <c r="Y276" s="14" t="s">
        <v>33</v>
      </c>
      <c r="Z276" s="14" t="s">
        <v>33</v>
      </c>
      <c r="AA276" s="14" t="s">
        <v>35</v>
      </c>
      <c r="AB276" s="7" t="s">
        <v>36</v>
      </c>
      <c r="AC276" s="7">
        <v>1</v>
      </c>
      <c r="AD276" s="7" t="s">
        <v>73</v>
      </c>
      <c r="AE276" s="24"/>
      <c r="AI276" s="15" t="s">
        <v>37</v>
      </c>
      <c r="AJ276" s="15" t="s">
        <v>38</v>
      </c>
      <c r="AK276" s="15" t="s">
        <v>39</v>
      </c>
      <c r="AL276" s="15" t="s">
        <v>221</v>
      </c>
      <c r="AM276">
        <v>2015</v>
      </c>
      <c r="AN276" t="s">
        <v>25</v>
      </c>
    </row>
    <row r="277" spans="1:40" ht="43.2">
      <c r="A277" s="7">
        <v>276</v>
      </c>
      <c r="B277" s="14" t="s">
        <v>524</v>
      </c>
      <c r="C277" s="14" t="s">
        <v>525</v>
      </c>
      <c r="D277" s="14" t="str">
        <f>VLOOKUP(C277,'[1]教材征订 (发给教研室、加创业班)'!$C$2:$H$573,2,0)</f>
        <v>中国对外贸易概论（第三版）</v>
      </c>
      <c r="E277" s="14" t="str">
        <f>VLOOKUP(C277,'[1]教材征订 (发给教研室、加创业班)'!$C$2:$H$573,3,0)</f>
        <v>邹忠全</v>
      </c>
      <c r="F277" s="14" t="str">
        <f>VLOOKUP(C277,'[1]教材征订 (发给教研室、加创业班)'!$C$2:$H$573,4,0)</f>
        <v>东北财经出版社</v>
      </c>
      <c r="G277" s="14" t="str">
        <f>VLOOKUP(C277,'[1]教材征订 (发给教研室、加创业班)'!$C$2:$H$573,5,0)</f>
        <v>第三版</v>
      </c>
      <c r="H277" s="14">
        <f>VLOOKUP(C277,'[1]教材征订 (发给教研室、加创业班)'!$C$2:$H$573,6,0)</f>
        <v>0</v>
      </c>
      <c r="I277" s="59" t="str">
        <f t="shared" si="4"/>
        <v>2016级国际经济与贸易</v>
      </c>
      <c r="J277" s="7">
        <v>121</v>
      </c>
      <c r="K277" s="9" t="s">
        <v>526</v>
      </c>
      <c r="L277" s="7"/>
      <c r="M277" s="7"/>
      <c r="N277" s="7"/>
      <c r="P277" s="8">
        <v>20161301</v>
      </c>
      <c r="Q277" s="14" t="s">
        <v>77</v>
      </c>
      <c r="R277" s="14" t="s">
        <v>26</v>
      </c>
      <c r="S277" s="7" t="s">
        <v>27</v>
      </c>
      <c r="T277" s="14" t="s">
        <v>57</v>
      </c>
      <c r="U277" s="14" t="s">
        <v>29</v>
      </c>
      <c r="V277" s="14" t="s">
        <v>30</v>
      </c>
      <c r="W277" s="14" t="s">
        <v>31</v>
      </c>
      <c r="X277" s="14" t="s">
        <v>31</v>
      </c>
      <c r="Y277" s="14" t="s">
        <v>33</v>
      </c>
      <c r="Z277" s="14" t="s">
        <v>33</v>
      </c>
      <c r="AA277" s="14" t="s">
        <v>35</v>
      </c>
      <c r="AB277" s="7" t="s">
        <v>36</v>
      </c>
      <c r="AC277" s="7">
        <v>2</v>
      </c>
      <c r="AD277" s="7">
        <v>2</v>
      </c>
      <c r="AE277" s="24" t="s">
        <v>1076</v>
      </c>
      <c r="AI277" s="15" t="s">
        <v>47</v>
      </c>
      <c r="AJ277" s="15" t="s">
        <v>38</v>
      </c>
      <c r="AK277" s="15" t="s">
        <v>39</v>
      </c>
      <c r="AL277" s="15" t="s">
        <v>40</v>
      </c>
      <c r="AM277">
        <v>2016</v>
      </c>
      <c r="AN277" t="s">
        <v>77</v>
      </c>
    </row>
    <row r="278" spans="1:40" ht="43.2">
      <c r="A278" s="7">
        <v>277</v>
      </c>
      <c r="B278" s="14" t="s">
        <v>527</v>
      </c>
      <c r="C278" s="14" t="s">
        <v>528</v>
      </c>
      <c r="D278" s="14" t="str">
        <f>VLOOKUP(C278,'[1]教材征订 (发给教研室、加创业班)'!$C$2:$H$573,2,0)</f>
        <v>中国税制</v>
      </c>
      <c r="E278" s="14" t="str">
        <f>VLOOKUP(C278,'[1]教材征订 (发给教研室、加创业班)'!$C$2:$H$573,3,0)</f>
        <v>陈明艺</v>
      </c>
      <c r="F278" s="14" t="str">
        <f>VLOOKUP(C278,'[1]教材征订 (发给教研室、加创业班)'!$C$2:$H$573,4,0)</f>
        <v>上海财经大学出版社</v>
      </c>
      <c r="G278" s="14" t="str">
        <f>VLOOKUP(C278,'[1]教材征订 (发给教研室、加创业班)'!$C$2:$H$573,5,0)</f>
        <v>2015年11月第一版</v>
      </c>
      <c r="H278" s="14" t="str">
        <f>VLOOKUP(C278,'[1]教材征订 (发给教研室、加创业班)'!$C$2:$H$573,6,0)</f>
        <v>9287564222475</v>
      </c>
      <c r="I278" s="59" t="str">
        <f t="shared" si="4"/>
        <v>2016级税收学</v>
      </c>
      <c r="J278" s="7">
        <v>38</v>
      </c>
      <c r="K278" s="9" t="s">
        <v>1285</v>
      </c>
      <c r="L278" s="7"/>
      <c r="M278" s="7"/>
      <c r="N278" s="7"/>
      <c r="P278" s="8">
        <v>20161320</v>
      </c>
      <c r="Q278" s="14" t="s">
        <v>56</v>
      </c>
      <c r="R278" s="14" t="s">
        <v>26</v>
      </c>
      <c r="S278" s="7" t="s">
        <v>27</v>
      </c>
      <c r="T278" s="14" t="s">
        <v>28</v>
      </c>
      <c r="U278" s="14" t="s">
        <v>44</v>
      </c>
      <c r="V278" s="14" t="s">
        <v>30</v>
      </c>
      <c r="W278" s="14" t="s">
        <v>45</v>
      </c>
      <c r="X278" s="14" t="s">
        <v>529</v>
      </c>
      <c r="Y278" s="14" t="s">
        <v>121</v>
      </c>
      <c r="Z278" s="14" t="s">
        <v>33</v>
      </c>
      <c r="AA278" s="14" t="s">
        <v>46</v>
      </c>
      <c r="AB278" s="7" t="s">
        <v>36</v>
      </c>
      <c r="AC278" s="7">
        <v>1</v>
      </c>
      <c r="AD278" s="7"/>
      <c r="AE278" s="24"/>
      <c r="AI278" s="15" t="s">
        <v>47</v>
      </c>
      <c r="AJ278" s="15" t="s">
        <v>38</v>
      </c>
      <c r="AK278" s="15" t="s">
        <v>39</v>
      </c>
      <c r="AL278" s="15" t="s">
        <v>40</v>
      </c>
      <c r="AM278">
        <v>2016</v>
      </c>
      <c r="AN278" t="s">
        <v>56</v>
      </c>
    </row>
    <row r="279" spans="1:40" ht="28.8">
      <c r="A279" s="7">
        <v>278</v>
      </c>
      <c r="B279" s="80" t="s">
        <v>530</v>
      </c>
      <c r="C279" s="80" t="s">
        <v>531</v>
      </c>
      <c r="D279" s="80" t="s">
        <v>1198</v>
      </c>
      <c r="E279" s="80" t="s">
        <v>1199</v>
      </c>
      <c r="F279" s="80" t="s">
        <v>1200</v>
      </c>
      <c r="G279" s="80" t="s">
        <v>1201</v>
      </c>
      <c r="H279" s="80">
        <v>0</v>
      </c>
      <c r="I279" s="59" t="str">
        <f t="shared" si="4"/>
        <v>2016级金融学</v>
      </c>
      <c r="J279" s="7">
        <v>118</v>
      </c>
      <c r="K279" s="71" t="s">
        <v>294</v>
      </c>
      <c r="L279" s="7"/>
      <c r="M279" s="7"/>
      <c r="N279" s="7"/>
      <c r="P279" s="8">
        <v>20161304</v>
      </c>
      <c r="Q279" s="14" t="s">
        <v>43</v>
      </c>
      <c r="R279" s="14" t="s">
        <v>26</v>
      </c>
      <c r="S279" s="7" t="s">
        <v>27</v>
      </c>
      <c r="T279" s="14" t="s">
        <v>28</v>
      </c>
      <c r="U279" s="14" t="s">
        <v>152</v>
      </c>
      <c r="V279" s="14" t="s">
        <v>30</v>
      </c>
      <c r="W279" s="14" t="s">
        <v>153</v>
      </c>
      <c r="X279" s="14" t="s">
        <v>153</v>
      </c>
      <c r="Y279" s="14" t="s">
        <v>33</v>
      </c>
      <c r="Z279" s="14" t="s">
        <v>33</v>
      </c>
      <c r="AA279" s="14" t="s">
        <v>155</v>
      </c>
      <c r="AB279" s="7" t="s">
        <v>36</v>
      </c>
      <c r="AC279" s="72">
        <v>1</v>
      </c>
      <c r="AD279" s="7" t="s">
        <v>449</v>
      </c>
      <c r="AE279" s="24"/>
      <c r="AI279" s="15" t="s">
        <v>47</v>
      </c>
      <c r="AJ279" s="15" t="s">
        <v>38</v>
      </c>
      <c r="AK279" s="15" t="s">
        <v>39</v>
      </c>
      <c r="AL279" s="15" t="s">
        <v>40</v>
      </c>
      <c r="AM279">
        <v>2016</v>
      </c>
      <c r="AN279" t="s">
        <v>43</v>
      </c>
    </row>
    <row r="280" spans="1:40" ht="28.8">
      <c r="A280" s="7">
        <v>279</v>
      </c>
      <c r="B280" s="82"/>
      <c r="C280" s="82" t="s">
        <v>531</v>
      </c>
      <c r="D280" s="82" t="s">
        <v>1198</v>
      </c>
      <c r="E280" s="82" t="s">
        <v>1199</v>
      </c>
      <c r="F280" s="82" t="s">
        <v>1200</v>
      </c>
      <c r="G280" s="82" t="s">
        <v>1201</v>
      </c>
      <c r="H280" s="82">
        <v>0</v>
      </c>
      <c r="I280" s="59" t="str">
        <f t="shared" si="4"/>
        <v>2016级税收学</v>
      </c>
      <c r="J280" s="7">
        <v>38</v>
      </c>
      <c r="K280" s="71"/>
      <c r="L280" s="7"/>
      <c r="M280" s="7"/>
      <c r="N280" s="7"/>
      <c r="P280" s="8">
        <v>20161320</v>
      </c>
      <c r="Q280" s="14" t="s">
        <v>56</v>
      </c>
      <c r="R280" s="14" t="s">
        <v>26</v>
      </c>
      <c r="S280" s="7" t="s">
        <v>27</v>
      </c>
      <c r="T280" s="14" t="s">
        <v>28</v>
      </c>
      <c r="U280" s="14" t="s">
        <v>152</v>
      </c>
      <c r="V280" s="14" t="s">
        <v>30</v>
      </c>
      <c r="W280" s="14" t="s">
        <v>153</v>
      </c>
      <c r="X280" s="14" t="s">
        <v>153</v>
      </c>
      <c r="Y280" s="14" t="s">
        <v>33</v>
      </c>
      <c r="Z280" s="14" t="s">
        <v>33</v>
      </c>
      <c r="AA280" s="14" t="s">
        <v>155</v>
      </c>
      <c r="AB280" s="7" t="s">
        <v>36</v>
      </c>
      <c r="AC280" s="74"/>
      <c r="AD280" s="7"/>
      <c r="AE280" s="24"/>
      <c r="AI280" s="15" t="s">
        <v>47</v>
      </c>
      <c r="AJ280" s="15" t="s">
        <v>38</v>
      </c>
      <c r="AK280" s="15" t="s">
        <v>39</v>
      </c>
      <c r="AL280" s="15" t="s">
        <v>40</v>
      </c>
      <c r="AM280">
        <v>2016</v>
      </c>
      <c r="AN280" t="s">
        <v>56</v>
      </c>
    </row>
    <row r="281" spans="1:40" ht="48">
      <c r="A281" s="7">
        <v>280</v>
      </c>
      <c r="B281" s="14" t="s">
        <v>532</v>
      </c>
      <c r="C281" s="14" t="s">
        <v>533</v>
      </c>
      <c r="D281" s="14" t="str">
        <f>VLOOKUP(C281,'[1]教材征订 (发给教研室、加创业班)'!$C$2:$H$573,2,0)</f>
        <v>中级财务会计</v>
      </c>
      <c r="E281" s="14" t="str">
        <f>VLOOKUP(C281,'[1]教材征订 (发给教研室、加创业班)'!$C$2:$H$573,3,0)</f>
        <v>陈立军</v>
      </c>
      <c r="F281" s="14" t="str">
        <f>VLOOKUP(C281,'[1]教材征订 (发给教研室、加创业班)'!$C$2:$H$573,4,0)</f>
        <v>中国人民大学出版社</v>
      </c>
      <c r="G281" s="14" t="str">
        <f>VLOOKUP(C281,'[1]教材征订 (发给教研室、加创业班)'!$C$2:$H$573,5,0)</f>
        <v>第二版</v>
      </c>
      <c r="H281" s="14">
        <f>VLOOKUP(C281,'[1]教材征订 (发给教研室、加创业班)'!$C$2:$H$573,6,0)</f>
        <v>0</v>
      </c>
      <c r="I281" s="59" t="str">
        <f t="shared" si="4"/>
        <v>2016级会计学</v>
      </c>
      <c r="J281" s="7">
        <v>50</v>
      </c>
      <c r="K281" s="41" t="s">
        <v>1286</v>
      </c>
      <c r="L281" s="7"/>
      <c r="M281" s="7"/>
      <c r="N281" s="7"/>
      <c r="P281" s="8">
        <v>20161314</v>
      </c>
      <c r="Q281" s="14" t="s">
        <v>66</v>
      </c>
      <c r="R281" s="14" t="s">
        <v>26</v>
      </c>
      <c r="S281" s="7" t="s">
        <v>27</v>
      </c>
      <c r="T281" s="14" t="s">
        <v>28</v>
      </c>
      <c r="U281" s="14" t="s">
        <v>44</v>
      </c>
      <c r="V281" s="14" t="s">
        <v>30</v>
      </c>
      <c r="W281" s="14" t="s">
        <v>45</v>
      </c>
      <c r="X281" s="14" t="s">
        <v>45</v>
      </c>
      <c r="Y281" s="14" t="s">
        <v>33</v>
      </c>
      <c r="Z281" s="14" t="s">
        <v>33</v>
      </c>
      <c r="AA281" s="14" t="s">
        <v>46</v>
      </c>
      <c r="AB281" s="7" t="s">
        <v>36</v>
      </c>
      <c r="AC281" s="7">
        <v>2</v>
      </c>
      <c r="AD281" s="7" t="s">
        <v>409</v>
      </c>
      <c r="AE281" s="24"/>
      <c r="AI281" s="15" t="s">
        <v>47</v>
      </c>
      <c r="AJ281" s="15" t="s">
        <v>38</v>
      </c>
      <c r="AK281" s="15" t="s">
        <v>39</v>
      </c>
      <c r="AL281" s="15" t="s">
        <v>40</v>
      </c>
      <c r="AM281">
        <v>2016</v>
      </c>
      <c r="AN281" t="s">
        <v>66</v>
      </c>
    </row>
    <row r="282" spans="1:40" ht="43.2">
      <c r="A282" s="7">
        <v>281</v>
      </c>
      <c r="B282" s="14" t="s">
        <v>534</v>
      </c>
      <c r="C282" s="14" t="s">
        <v>535</v>
      </c>
      <c r="D282" s="14" t="str">
        <f>VLOOKUP(C282,'[1]教材征订 (发给教研室、加创业班)'!$C$2:$H$573,2,0)</f>
        <v>中央银行学教程</v>
      </c>
      <c r="E282" s="14" t="str">
        <f>VLOOKUP(C282,'[1]教材征订 (发给教研室、加创业班)'!$C$2:$H$573,3,0)</f>
        <v>刘肖原、李中山</v>
      </c>
      <c r="F282" s="14" t="str">
        <f>VLOOKUP(C282,'[1]教材征订 (发给教研室、加创业班)'!$C$2:$H$573,4,0)</f>
        <v>中国人民大学出版社</v>
      </c>
      <c r="G282" s="14" t="str">
        <f>VLOOKUP(C282,'[1]教材征订 (发给教研室、加创业班)'!$C$2:$H$573,5,0)</f>
        <v>2015年第三版</v>
      </c>
      <c r="H282" s="14" t="str">
        <f>VLOOKUP(C282,'[1]教材征订 (发给教研室、加创业班)'!$C$2:$H$573,6,0)</f>
        <v>ISBN：978-7-300-21180-0</v>
      </c>
      <c r="I282" s="59" t="str">
        <f t="shared" si="4"/>
        <v>2016级金融学</v>
      </c>
      <c r="J282" s="7">
        <v>118</v>
      </c>
      <c r="K282" s="9" t="s">
        <v>1287</v>
      </c>
      <c r="L282" s="7"/>
      <c r="M282" s="7"/>
      <c r="N282" s="7"/>
      <c r="P282" s="8">
        <v>20161304</v>
      </c>
      <c r="Q282" s="14" t="s">
        <v>43</v>
      </c>
      <c r="R282" s="14" t="s">
        <v>26</v>
      </c>
      <c r="S282" s="7" t="s">
        <v>27</v>
      </c>
      <c r="T282" s="14" t="s">
        <v>57</v>
      </c>
      <c r="U282" s="14" t="s">
        <v>29</v>
      </c>
      <c r="V282" s="14" t="s">
        <v>30</v>
      </c>
      <c r="W282" s="14" t="s">
        <v>31</v>
      </c>
      <c r="X282" s="14" t="s">
        <v>31</v>
      </c>
      <c r="Y282" s="14" t="s">
        <v>33</v>
      </c>
      <c r="Z282" s="14" t="s">
        <v>33</v>
      </c>
      <c r="AA282" s="14" t="s">
        <v>35</v>
      </c>
      <c r="AB282" s="7" t="s">
        <v>36</v>
      </c>
      <c r="AC282" s="7">
        <v>1</v>
      </c>
      <c r="AD282" s="7"/>
      <c r="AE282" s="24"/>
      <c r="AI282" s="15" t="s">
        <v>47</v>
      </c>
      <c r="AJ282" s="15" t="s">
        <v>38</v>
      </c>
      <c r="AK282" s="15" t="s">
        <v>39</v>
      </c>
      <c r="AL282" s="15" t="s">
        <v>40</v>
      </c>
      <c r="AM282">
        <v>2016</v>
      </c>
      <c r="AN282" t="s">
        <v>43</v>
      </c>
    </row>
    <row r="283" spans="1:40" ht="43.2">
      <c r="A283" s="7">
        <v>282</v>
      </c>
      <c r="B283" s="14" t="s">
        <v>536</v>
      </c>
      <c r="C283" s="14" t="s">
        <v>537</v>
      </c>
      <c r="D283" s="14" t="str">
        <f>VLOOKUP(C283,'[1]教材征订 (发给教研室、加创业班)'!$C$2:$H$573,2,0)</f>
        <v>组织行为学</v>
      </c>
      <c r="E283" s="14" t="str">
        <f>VLOOKUP(C283,'[1]教材征订 (发给教研室、加创业班)'!$C$2:$H$573,3,0)</f>
        <v>张德</v>
      </c>
      <c r="F283" s="14" t="str">
        <f>VLOOKUP(C283,'[1]教材征订 (发给教研室、加创业班)'!$C$2:$H$573,4,0)</f>
        <v>清华大学出版社</v>
      </c>
      <c r="G283" s="14" t="str">
        <f>VLOOKUP(C283,'[1]教材征订 (发给教研室、加创业班)'!$C$2:$H$573,5,0)</f>
        <v>第二版</v>
      </c>
      <c r="H283" s="14" t="str">
        <f>VLOOKUP(C283,'[1]教材征订 (发给教研室、加创业班)'!$C$2:$H$573,6,0)</f>
        <v>ISBN：9787302248996</v>
      </c>
      <c r="I283" s="59" t="str">
        <f t="shared" si="4"/>
        <v>2016级公共事业管理</v>
      </c>
      <c r="J283" s="7">
        <v>40</v>
      </c>
      <c r="K283" s="9" t="s">
        <v>1288</v>
      </c>
      <c r="L283" s="7"/>
      <c r="M283" s="7"/>
      <c r="N283" s="7"/>
      <c r="P283" s="16" t="s">
        <v>86</v>
      </c>
      <c r="Q283" s="14" t="s">
        <v>87</v>
      </c>
      <c r="R283" s="14" t="s">
        <v>26</v>
      </c>
      <c r="S283" s="7" t="s">
        <v>27</v>
      </c>
      <c r="T283" s="14" t="s">
        <v>57</v>
      </c>
      <c r="U283" s="14" t="s">
        <v>29</v>
      </c>
      <c r="V283" s="14" t="s">
        <v>30</v>
      </c>
      <c r="W283" s="14" t="s">
        <v>31</v>
      </c>
      <c r="X283" s="14" t="s">
        <v>31</v>
      </c>
      <c r="Y283" s="14" t="s">
        <v>33</v>
      </c>
      <c r="Z283" s="14" t="s">
        <v>33</v>
      </c>
      <c r="AA283" s="14" t="s">
        <v>35</v>
      </c>
      <c r="AB283" s="7" t="s">
        <v>36</v>
      </c>
      <c r="AC283" s="7">
        <v>1</v>
      </c>
      <c r="AD283" s="7">
        <v>2</v>
      </c>
      <c r="AE283" s="24"/>
      <c r="AI283" s="15" t="s">
        <v>47</v>
      </c>
      <c r="AJ283" s="15" t="s">
        <v>38</v>
      </c>
      <c r="AK283" s="15" t="s">
        <v>39</v>
      </c>
      <c r="AL283" s="15" t="s">
        <v>40</v>
      </c>
      <c r="AM283">
        <v>2016</v>
      </c>
      <c r="AN283" t="s">
        <v>87</v>
      </c>
    </row>
    <row r="284" spans="1:40" ht="28.8">
      <c r="A284" s="7">
        <v>283</v>
      </c>
      <c r="B284" s="14" t="s">
        <v>538</v>
      </c>
      <c r="C284" s="14" t="s">
        <v>539</v>
      </c>
      <c r="D284" s="14" t="s">
        <v>1134</v>
      </c>
      <c r="E284" s="14" t="s">
        <v>1135</v>
      </c>
      <c r="F284" s="14" t="s">
        <v>1135</v>
      </c>
      <c r="G284" s="14" t="s">
        <v>1135</v>
      </c>
      <c r="H284" s="14" t="s">
        <v>1135</v>
      </c>
      <c r="I284" s="59" t="str">
        <f t="shared" si="4"/>
        <v>2016级工业工程</v>
      </c>
      <c r="J284" s="7">
        <v>50</v>
      </c>
      <c r="K284" s="9" t="s">
        <v>1289</v>
      </c>
      <c r="L284" s="7"/>
      <c r="M284" s="7"/>
      <c r="N284" s="7"/>
      <c r="P284" s="8">
        <v>20161309</v>
      </c>
      <c r="Q284" s="14" t="s">
        <v>62</v>
      </c>
      <c r="R284" s="14" t="s">
        <v>26</v>
      </c>
      <c r="S284" s="7" t="s">
        <v>27</v>
      </c>
      <c r="T284" s="14" t="s">
        <v>57</v>
      </c>
      <c r="U284" s="14" t="s">
        <v>540</v>
      </c>
      <c r="V284" s="14" t="s">
        <v>30</v>
      </c>
      <c r="W284" s="14" t="s">
        <v>33</v>
      </c>
      <c r="X284" s="14" t="s">
        <v>33</v>
      </c>
      <c r="Y284" s="14" t="s">
        <v>33</v>
      </c>
      <c r="Z284" s="14" t="s">
        <v>33</v>
      </c>
      <c r="AA284" s="14" t="s">
        <v>105</v>
      </c>
      <c r="AB284" s="7" t="s">
        <v>36</v>
      </c>
      <c r="AC284" s="7">
        <v>1</v>
      </c>
      <c r="AD284" s="7"/>
      <c r="AE284" s="24"/>
      <c r="AI284" s="15" t="s">
        <v>47</v>
      </c>
      <c r="AJ284" s="15" t="s">
        <v>541</v>
      </c>
      <c r="AK284" s="15" t="s">
        <v>39</v>
      </c>
      <c r="AL284" s="15" t="s">
        <v>40</v>
      </c>
      <c r="AM284">
        <v>2016</v>
      </c>
      <c r="AN284" t="s">
        <v>62</v>
      </c>
    </row>
    <row r="285" spans="1:40" ht="28.8">
      <c r="A285" s="7">
        <v>284</v>
      </c>
      <c r="B285" s="14" t="s">
        <v>542</v>
      </c>
      <c r="C285" s="14" t="s">
        <v>543</v>
      </c>
      <c r="D285" s="14" t="s">
        <v>1134</v>
      </c>
      <c r="E285" s="14" t="s">
        <v>1135</v>
      </c>
      <c r="F285" s="14" t="s">
        <v>1135</v>
      </c>
      <c r="G285" s="14" t="s">
        <v>1135</v>
      </c>
      <c r="H285" s="14" t="s">
        <v>1135</v>
      </c>
      <c r="I285" s="59" t="str">
        <f t="shared" si="4"/>
        <v>2016级金融学</v>
      </c>
      <c r="J285" s="7">
        <v>118</v>
      </c>
      <c r="K285" s="9" t="s">
        <v>1290</v>
      </c>
      <c r="L285" s="7"/>
      <c r="M285" s="7"/>
      <c r="N285" s="7"/>
      <c r="P285" s="8">
        <v>20161304</v>
      </c>
      <c r="Q285" s="14" t="s">
        <v>43</v>
      </c>
      <c r="R285" s="14" t="s">
        <v>26</v>
      </c>
      <c r="S285" s="7" t="s">
        <v>27</v>
      </c>
      <c r="T285" s="14" t="s">
        <v>57</v>
      </c>
      <c r="U285" s="14" t="s">
        <v>544</v>
      </c>
      <c r="V285" s="14" t="s">
        <v>30</v>
      </c>
      <c r="W285" s="14" t="s">
        <v>33</v>
      </c>
      <c r="X285" s="14" t="s">
        <v>33</v>
      </c>
      <c r="Y285" s="14" t="s">
        <v>33</v>
      </c>
      <c r="Z285" s="14" t="s">
        <v>33</v>
      </c>
      <c r="AA285" s="14" t="s">
        <v>35</v>
      </c>
      <c r="AB285" s="7" t="s">
        <v>36</v>
      </c>
      <c r="AC285" s="7">
        <v>1</v>
      </c>
      <c r="AD285" s="7"/>
      <c r="AE285" s="24"/>
      <c r="AI285" s="15" t="s">
        <v>47</v>
      </c>
      <c r="AJ285" s="15" t="s">
        <v>541</v>
      </c>
      <c r="AK285" s="15" t="s">
        <v>39</v>
      </c>
      <c r="AL285" s="15" t="s">
        <v>40</v>
      </c>
      <c r="AM285">
        <v>2016</v>
      </c>
      <c r="AN285" t="s">
        <v>43</v>
      </c>
    </row>
    <row r="286" spans="1:40" ht="43.2">
      <c r="A286" s="7">
        <v>286</v>
      </c>
      <c r="B286" s="14" t="s">
        <v>548</v>
      </c>
      <c r="C286" s="14" t="s">
        <v>549</v>
      </c>
      <c r="D286" s="14" t="s">
        <v>1134</v>
      </c>
      <c r="E286" s="14" t="s">
        <v>1135</v>
      </c>
      <c r="F286" s="14" t="s">
        <v>1135</v>
      </c>
      <c r="G286" s="14" t="s">
        <v>1135</v>
      </c>
      <c r="H286" s="14" t="s">
        <v>1135</v>
      </c>
      <c r="I286" s="59" t="str">
        <f t="shared" si="4"/>
        <v>2015级工商管理(中美合作)</v>
      </c>
      <c r="J286" s="7">
        <v>76</v>
      </c>
      <c r="K286" s="9" t="s">
        <v>550</v>
      </c>
      <c r="L286" s="7"/>
      <c r="M286" s="7"/>
      <c r="N286" s="7"/>
      <c r="P286" s="8">
        <v>20151312</v>
      </c>
      <c r="Q286" s="14" t="s">
        <v>143</v>
      </c>
      <c r="R286" s="14" t="s">
        <v>26</v>
      </c>
      <c r="S286" s="7" t="s">
        <v>27</v>
      </c>
      <c r="T286" s="14" t="s">
        <v>57</v>
      </c>
      <c r="U286" s="14" t="s">
        <v>540</v>
      </c>
      <c r="V286" s="14" t="s">
        <v>30</v>
      </c>
      <c r="W286" s="14" t="s">
        <v>33</v>
      </c>
      <c r="X286" s="14" t="s">
        <v>33</v>
      </c>
      <c r="Y286" s="14" t="s">
        <v>33</v>
      </c>
      <c r="Z286" s="14" t="s">
        <v>33</v>
      </c>
      <c r="AA286" s="14" t="s">
        <v>105</v>
      </c>
      <c r="AB286" s="7" t="s">
        <v>36</v>
      </c>
      <c r="AC286" s="7">
        <v>1</v>
      </c>
      <c r="AD286" s="7">
        <v>2</v>
      </c>
      <c r="AE286" s="24" t="s">
        <v>551</v>
      </c>
      <c r="AI286" s="15" t="s">
        <v>37</v>
      </c>
      <c r="AJ286" s="15" t="s">
        <v>541</v>
      </c>
      <c r="AK286" s="15" t="s">
        <v>39</v>
      </c>
      <c r="AL286" s="15" t="s">
        <v>40</v>
      </c>
      <c r="AM286">
        <v>2015</v>
      </c>
      <c r="AN286" t="s">
        <v>143</v>
      </c>
    </row>
    <row r="287" spans="1:40" ht="28.8">
      <c r="A287" s="7">
        <v>287</v>
      </c>
      <c r="B287" s="14" t="s">
        <v>552</v>
      </c>
      <c r="C287" s="14" t="s">
        <v>553</v>
      </c>
      <c r="D287" s="14" t="s">
        <v>1134</v>
      </c>
      <c r="E287" s="14" t="s">
        <v>1135</v>
      </c>
      <c r="F287" s="14" t="s">
        <v>1135</v>
      </c>
      <c r="G287" s="14" t="s">
        <v>1135</v>
      </c>
      <c r="H287" s="14" t="s">
        <v>1135</v>
      </c>
      <c r="I287" s="59" t="str">
        <f t="shared" si="4"/>
        <v>2015级工业工程</v>
      </c>
      <c r="J287" s="7">
        <v>81</v>
      </c>
      <c r="K287" s="9" t="s">
        <v>1291</v>
      </c>
      <c r="L287" s="7"/>
      <c r="M287" s="7"/>
      <c r="N287" s="7"/>
      <c r="P287" s="8">
        <v>20151309</v>
      </c>
      <c r="Q287" s="14" t="s">
        <v>62</v>
      </c>
      <c r="R287" s="14" t="s">
        <v>26</v>
      </c>
      <c r="S287" s="7" t="s">
        <v>27</v>
      </c>
      <c r="T287" s="14" t="s">
        <v>57</v>
      </c>
      <c r="U287" s="14" t="s">
        <v>544</v>
      </c>
      <c r="V287" s="14" t="s">
        <v>30</v>
      </c>
      <c r="W287" s="14" t="s">
        <v>33</v>
      </c>
      <c r="X287" s="14" t="s">
        <v>33</v>
      </c>
      <c r="Y287" s="14" t="s">
        <v>33</v>
      </c>
      <c r="Z287" s="14" t="s">
        <v>33</v>
      </c>
      <c r="AA287" s="14" t="s">
        <v>35</v>
      </c>
      <c r="AB287" s="7" t="s">
        <v>36</v>
      </c>
      <c r="AC287" s="7">
        <v>1</v>
      </c>
      <c r="AD287" s="7"/>
      <c r="AE287" s="24"/>
      <c r="AI287" s="15" t="s">
        <v>37</v>
      </c>
      <c r="AJ287" s="15" t="s">
        <v>541</v>
      </c>
      <c r="AK287" s="15" t="s">
        <v>39</v>
      </c>
      <c r="AL287" s="15" t="s">
        <v>40</v>
      </c>
      <c r="AM287">
        <v>2015</v>
      </c>
      <c r="AN287" t="s">
        <v>62</v>
      </c>
    </row>
    <row r="288" spans="1:40" ht="43.2">
      <c r="A288" s="7">
        <v>288</v>
      </c>
      <c r="B288" s="14" t="s">
        <v>552</v>
      </c>
      <c r="C288" s="14" t="s">
        <v>553</v>
      </c>
      <c r="D288" s="14" t="s">
        <v>1134</v>
      </c>
      <c r="E288" s="14" t="s">
        <v>1135</v>
      </c>
      <c r="F288" s="14" t="s">
        <v>1135</v>
      </c>
      <c r="G288" s="14" t="s">
        <v>1135</v>
      </c>
      <c r="H288" s="14" t="s">
        <v>1135</v>
      </c>
      <c r="I288" s="59" t="str">
        <f t="shared" si="4"/>
        <v>2015级公共事业管理(体育)</v>
      </c>
      <c r="J288" s="7">
        <v>15</v>
      </c>
      <c r="K288" s="9" t="s">
        <v>1292</v>
      </c>
      <c r="L288" s="7"/>
      <c r="M288" s="7"/>
      <c r="N288" s="7"/>
      <c r="P288" s="8">
        <v>20151319</v>
      </c>
      <c r="Q288" s="14" t="s">
        <v>83</v>
      </c>
      <c r="R288" s="14" t="s">
        <v>26</v>
      </c>
      <c r="S288" s="7" t="s">
        <v>27</v>
      </c>
      <c r="T288" s="14" t="s">
        <v>57</v>
      </c>
      <c r="U288" s="14" t="s">
        <v>544</v>
      </c>
      <c r="V288" s="14" t="s">
        <v>30</v>
      </c>
      <c r="W288" s="14" t="s">
        <v>33</v>
      </c>
      <c r="X288" s="14" t="s">
        <v>33</v>
      </c>
      <c r="Y288" s="14" t="s">
        <v>33</v>
      </c>
      <c r="Z288" s="14" t="s">
        <v>33</v>
      </c>
      <c r="AA288" s="14" t="s">
        <v>35</v>
      </c>
      <c r="AB288" s="7" t="s">
        <v>36</v>
      </c>
      <c r="AC288" s="7">
        <v>1</v>
      </c>
      <c r="AD288" s="7"/>
      <c r="AE288" s="24"/>
      <c r="AI288" s="15" t="s">
        <v>37</v>
      </c>
      <c r="AJ288" s="15" t="s">
        <v>541</v>
      </c>
      <c r="AK288" s="15" t="s">
        <v>39</v>
      </c>
      <c r="AL288" s="15" t="s">
        <v>40</v>
      </c>
      <c r="AM288">
        <v>2015</v>
      </c>
      <c r="AN288" t="s">
        <v>83</v>
      </c>
    </row>
    <row r="289" spans="1:40" ht="28.8">
      <c r="A289" s="7">
        <v>289</v>
      </c>
      <c r="B289" s="14" t="s">
        <v>552</v>
      </c>
      <c r="C289" s="14" t="s">
        <v>553</v>
      </c>
      <c r="D289" s="14" t="s">
        <v>1134</v>
      </c>
      <c r="E289" s="14" t="s">
        <v>1135</v>
      </c>
      <c r="F289" s="14" t="s">
        <v>1135</v>
      </c>
      <c r="G289" s="14" t="s">
        <v>1135</v>
      </c>
      <c r="H289" s="14" t="s">
        <v>1135</v>
      </c>
      <c r="I289" s="59" t="str">
        <f t="shared" si="4"/>
        <v>2015级公共事业管理</v>
      </c>
      <c r="J289" s="7">
        <v>45</v>
      </c>
      <c r="K289" s="9" t="s">
        <v>1292</v>
      </c>
      <c r="L289" s="7"/>
      <c r="M289" s="7"/>
      <c r="N289" s="7"/>
      <c r="P289" s="8">
        <v>20151317</v>
      </c>
      <c r="Q289" s="14" t="s">
        <v>87</v>
      </c>
      <c r="R289" s="14" t="s">
        <v>26</v>
      </c>
      <c r="S289" s="7" t="s">
        <v>27</v>
      </c>
      <c r="T289" s="14" t="s">
        <v>57</v>
      </c>
      <c r="U289" s="14" t="s">
        <v>544</v>
      </c>
      <c r="V289" s="14" t="s">
        <v>30</v>
      </c>
      <c r="W289" s="14" t="s">
        <v>33</v>
      </c>
      <c r="X289" s="14" t="s">
        <v>33</v>
      </c>
      <c r="Y289" s="14" t="s">
        <v>33</v>
      </c>
      <c r="Z289" s="14" t="s">
        <v>33</v>
      </c>
      <c r="AA289" s="14" t="s">
        <v>35</v>
      </c>
      <c r="AB289" s="7" t="s">
        <v>36</v>
      </c>
      <c r="AC289" s="7">
        <v>1</v>
      </c>
      <c r="AD289" s="7"/>
      <c r="AE289" s="24"/>
      <c r="AI289" s="15" t="s">
        <v>37</v>
      </c>
      <c r="AJ289" s="15" t="s">
        <v>541</v>
      </c>
      <c r="AK289" s="15" t="s">
        <v>39</v>
      </c>
      <c r="AL289" s="15" t="s">
        <v>40</v>
      </c>
      <c r="AM289">
        <v>2015</v>
      </c>
      <c r="AN289" t="s">
        <v>87</v>
      </c>
    </row>
    <row r="290" spans="1:40" ht="28.8">
      <c r="A290" s="7">
        <v>290</v>
      </c>
      <c r="B290" s="14" t="s">
        <v>552</v>
      </c>
      <c r="C290" s="14" t="s">
        <v>553</v>
      </c>
      <c r="D290" s="14" t="s">
        <v>1134</v>
      </c>
      <c r="E290" s="14" t="s">
        <v>1135</v>
      </c>
      <c r="F290" s="14" t="s">
        <v>1135</v>
      </c>
      <c r="G290" s="14" t="s">
        <v>1135</v>
      </c>
      <c r="H290" s="14" t="s">
        <v>1135</v>
      </c>
      <c r="I290" s="59" t="str">
        <f t="shared" si="4"/>
        <v>2015级管理科学</v>
      </c>
      <c r="J290" s="7">
        <v>126</v>
      </c>
      <c r="K290" s="9" t="s">
        <v>1293</v>
      </c>
      <c r="L290" s="7"/>
      <c r="M290" s="7"/>
      <c r="N290" s="7"/>
      <c r="P290" s="8">
        <v>20151306</v>
      </c>
      <c r="Q290" s="14" t="s">
        <v>91</v>
      </c>
      <c r="R290" s="14" t="s">
        <v>26</v>
      </c>
      <c r="S290" s="7" t="s">
        <v>27</v>
      </c>
      <c r="T290" s="14" t="s">
        <v>57</v>
      </c>
      <c r="U290" s="14" t="s">
        <v>544</v>
      </c>
      <c r="V290" s="14" t="s">
        <v>30</v>
      </c>
      <c r="W290" s="14" t="s">
        <v>33</v>
      </c>
      <c r="X290" s="14" t="s">
        <v>33</v>
      </c>
      <c r="Y290" s="14" t="s">
        <v>33</v>
      </c>
      <c r="Z290" s="14" t="s">
        <v>33</v>
      </c>
      <c r="AA290" s="14" t="s">
        <v>35</v>
      </c>
      <c r="AB290" s="7" t="s">
        <v>36</v>
      </c>
      <c r="AC290" s="7">
        <v>1</v>
      </c>
      <c r="AD290" s="7"/>
      <c r="AE290" s="24"/>
      <c r="AI290" s="15" t="s">
        <v>37</v>
      </c>
      <c r="AJ290" s="15" t="s">
        <v>541</v>
      </c>
      <c r="AK290" s="15" t="s">
        <v>39</v>
      </c>
      <c r="AL290" s="15" t="s">
        <v>40</v>
      </c>
      <c r="AM290">
        <v>2015</v>
      </c>
      <c r="AN290" t="s">
        <v>91</v>
      </c>
    </row>
    <row r="291" spans="1:40" ht="28.8">
      <c r="A291" s="7">
        <v>291</v>
      </c>
      <c r="B291" s="14" t="s">
        <v>552</v>
      </c>
      <c r="C291" s="14" t="s">
        <v>553</v>
      </c>
      <c r="D291" s="14" t="s">
        <v>1134</v>
      </c>
      <c r="E291" s="14" t="s">
        <v>1135</v>
      </c>
      <c r="F291" s="14" t="s">
        <v>1135</v>
      </c>
      <c r="G291" s="14" t="s">
        <v>1135</v>
      </c>
      <c r="H291" s="14" t="s">
        <v>1135</v>
      </c>
      <c r="I291" s="59" t="str">
        <f t="shared" si="4"/>
        <v>2015级国际经济与贸易</v>
      </c>
      <c r="J291" s="7">
        <v>113</v>
      </c>
      <c r="K291" s="9" t="s">
        <v>262</v>
      </c>
      <c r="L291" s="7"/>
      <c r="M291" s="7"/>
      <c r="N291" s="7"/>
      <c r="P291" s="8">
        <v>20151301</v>
      </c>
      <c r="Q291" s="14" t="s">
        <v>77</v>
      </c>
      <c r="R291" s="14" t="s">
        <v>26</v>
      </c>
      <c r="S291" s="7" t="s">
        <v>27</v>
      </c>
      <c r="T291" s="14" t="s">
        <v>57</v>
      </c>
      <c r="U291" s="14" t="s">
        <v>544</v>
      </c>
      <c r="V291" s="14" t="s">
        <v>30</v>
      </c>
      <c r="W291" s="14" t="s">
        <v>33</v>
      </c>
      <c r="X291" s="14" t="s">
        <v>33</v>
      </c>
      <c r="Y291" s="14" t="s">
        <v>33</v>
      </c>
      <c r="Z291" s="14" t="s">
        <v>33</v>
      </c>
      <c r="AA291" s="14" t="s">
        <v>35</v>
      </c>
      <c r="AB291" s="7" t="s">
        <v>36</v>
      </c>
      <c r="AC291" s="7">
        <v>1</v>
      </c>
      <c r="AD291" s="7"/>
      <c r="AE291" s="24"/>
      <c r="AI291" s="15" t="s">
        <v>37</v>
      </c>
      <c r="AJ291" s="15" t="s">
        <v>541</v>
      </c>
      <c r="AK291" s="15" t="s">
        <v>39</v>
      </c>
      <c r="AL291" s="15" t="s">
        <v>40</v>
      </c>
      <c r="AM291">
        <v>2015</v>
      </c>
      <c r="AN291" t="s">
        <v>77</v>
      </c>
    </row>
    <row r="292" spans="1:40" ht="28.8">
      <c r="A292" s="7">
        <v>292</v>
      </c>
      <c r="B292" s="14" t="s">
        <v>552</v>
      </c>
      <c r="C292" s="14" t="s">
        <v>553</v>
      </c>
      <c r="D292" s="14" t="s">
        <v>1134</v>
      </c>
      <c r="E292" s="14" t="s">
        <v>1135</v>
      </c>
      <c r="F292" s="14" t="s">
        <v>1135</v>
      </c>
      <c r="G292" s="14" t="s">
        <v>1135</v>
      </c>
      <c r="H292" s="14" t="s">
        <v>1135</v>
      </c>
      <c r="I292" s="59" t="str">
        <f t="shared" si="4"/>
        <v>2015级会计学</v>
      </c>
      <c r="J292" s="7">
        <v>117</v>
      </c>
      <c r="K292" s="9" t="s">
        <v>1294</v>
      </c>
      <c r="L292" s="7"/>
      <c r="M292" s="7"/>
      <c r="N292" s="7"/>
      <c r="P292" s="8">
        <v>20151314</v>
      </c>
      <c r="Q292" s="14" t="s">
        <v>66</v>
      </c>
      <c r="R292" s="14" t="s">
        <v>26</v>
      </c>
      <c r="S292" s="7" t="s">
        <v>27</v>
      </c>
      <c r="T292" s="14" t="s">
        <v>57</v>
      </c>
      <c r="U292" s="14" t="s">
        <v>544</v>
      </c>
      <c r="V292" s="14" t="s">
        <v>30</v>
      </c>
      <c r="W292" s="14" t="s">
        <v>33</v>
      </c>
      <c r="X292" s="14" t="s">
        <v>33</v>
      </c>
      <c r="Y292" s="14" t="s">
        <v>33</v>
      </c>
      <c r="Z292" s="14" t="s">
        <v>33</v>
      </c>
      <c r="AA292" s="14" t="s">
        <v>35</v>
      </c>
      <c r="AB292" s="7" t="s">
        <v>36</v>
      </c>
      <c r="AC292" s="7">
        <v>1</v>
      </c>
      <c r="AD292" s="7"/>
      <c r="AE292" s="24"/>
      <c r="AI292" s="15" t="s">
        <v>37</v>
      </c>
      <c r="AJ292" s="15" t="s">
        <v>541</v>
      </c>
      <c r="AK292" s="15" t="s">
        <v>39</v>
      </c>
      <c r="AL292" s="15" t="s">
        <v>40</v>
      </c>
      <c r="AM292">
        <v>2015</v>
      </c>
      <c r="AN292" t="s">
        <v>66</v>
      </c>
    </row>
    <row r="293" spans="1:40" ht="28.8">
      <c r="A293" s="7">
        <v>293</v>
      </c>
      <c r="B293" s="14" t="s">
        <v>554</v>
      </c>
      <c r="C293" s="14" t="s">
        <v>553</v>
      </c>
      <c r="D293" s="14" t="s">
        <v>1134</v>
      </c>
      <c r="E293" s="14" t="s">
        <v>1135</v>
      </c>
      <c r="F293" s="14" t="s">
        <v>1135</v>
      </c>
      <c r="G293" s="14" t="s">
        <v>1135</v>
      </c>
      <c r="H293" s="14" t="s">
        <v>1135</v>
      </c>
      <c r="I293" s="59" t="str">
        <f t="shared" si="4"/>
        <v>2015级金融学</v>
      </c>
      <c r="J293" s="7">
        <v>116</v>
      </c>
      <c r="K293" s="9" t="s">
        <v>1295</v>
      </c>
      <c r="L293" s="7"/>
      <c r="M293" s="7"/>
      <c r="N293" s="7"/>
      <c r="P293" s="8">
        <v>20151304</v>
      </c>
      <c r="Q293" s="14" t="s">
        <v>43</v>
      </c>
      <c r="R293" s="14" t="s">
        <v>26</v>
      </c>
      <c r="S293" s="7" t="s">
        <v>27</v>
      </c>
      <c r="T293" s="14" t="s">
        <v>57</v>
      </c>
      <c r="U293" s="14" t="s">
        <v>555</v>
      </c>
      <c r="V293" s="14" t="s">
        <v>30</v>
      </c>
      <c r="W293" s="14" t="s">
        <v>33</v>
      </c>
      <c r="X293" s="14" t="s">
        <v>33</v>
      </c>
      <c r="Y293" s="14" t="s">
        <v>33</v>
      </c>
      <c r="Z293" s="14" t="s">
        <v>33</v>
      </c>
      <c r="AA293" s="14" t="s">
        <v>155</v>
      </c>
      <c r="AB293" s="7" t="s">
        <v>36</v>
      </c>
      <c r="AC293" s="7">
        <v>1</v>
      </c>
      <c r="AD293" s="7"/>
      <c r="AE293" s="24"/>
      <c r="AI293" s="15" t="s">
        <v>37</v>
      </c>
      <c r="AJ293" s="15" t="s">
        <v>541</v>
      </c>
      <c r="AK293" s="15" t="s">
        <v>39</v>
      </c>
      <c r="AL293" s="15" t="s">
        <v>40</v>
      </c>
      <c r="AM293">
        <v>2015</v>
      </c>
      <c r="AN293" t="s">
        <v>43</v>
      </c>
    </row>
    <row r="294" spans="1:40" ht="28.8">
      <c r="A294" s="7">
        <v>294</v>
      </c>
      <c r="B294" s="14" t="s">
        <v>554</v>
      </c>
      <c r="C294" s="14" t="s">
        <v>553</v>
      </c>
      <c r="D294" s="14" t="s">
        <v>1134</v>
      </c>
      <c r="E294" s="14" t="s">
        <v>1135</v>
      </c>
      <c r="F294" s="14" t="s">
        <v>1135</v>
      </c>
      <c r="G294" s="14" t="s">
        <v>1135</v>
      </c>
      <c r="H294" s="14" t="s">
        <v>1135</v>
      </c>
      <c r="I294" s="59" t="str">
        <f t="shared" si="4"/>
        <v>2015级税收学</v>
      </c>
      <c r="J294" s="7">
        <v>43</v>
      </c>
      <c r="K294" s="9" t="s">
        <v>1295</v>
      </c>
      <c r="L294" s="7"/>
      <c r="M294" s="7"/>
      <c r="N294" s="7"/>
      <c r="P294" s="8">
        <v>20151320</v>
      </c>
      <c r="Q294" s="14" t="s">
        <v>56</v>
      </c>
      <c r="R294" s="14" t="s">
        <v>26</v>
      </c>
      <c r="S294" s="7" t="s">
        <v>27</v>
      </c>
      <c r="T294" s="14" t="s">
        <v>57</v>
      </c>
      <c r="U294" s="14" t="s">
        <v>555</v>
      </c>
      <c r="V294" s="14" t="s">
        <v>30</v>
      </c>
      <c r="W294" s="14" t="s">
        <v>33</v>
      </c>
      <c r="X294" s="14" t="s">
        <v>33</v>
      </c>
      <c r="Y294" s="14" t="s">
        <v>33</v>
      </c>
      <c r="Z294" s="14" t="s">
        <v>33</v>
      </c>
      <c r="AA294" s="14" t="s">
        <v>155</v>
      </c>
      <c r="AB294" s="7" t="s">
        <v>36</v>
      </c>
      <c r="AC294" s="7">
        <v>1</v>
      </c>
      <c r="AD294" s="7"/>
      <c r="AE294" s="24"/>
      <c r="AI294" s="15" t="s">
        <v>37</v>
      </c>
      <c r="AJ294" s="15" t="s">
        <v>541</v>
      </c>
      <c r="AK294" s="15" t="s">
        <v>39</v>
      </c>
      <c r="AL294" s="15" t="s">
        <v>40</v>
      </c>
      <c r="AM294">
        <v>2015</v>
      </c>
      <c r="AN294" t="s">
        <v>56</v>
      </c>
    </row>
    <row r="295" spans="1:40" ht="43.2">
      <c r="A295" s="7">
        <v>295</v>
      </c>
      <c r="B295" s="14" t="s">
        <v>552</v>
      </c>
      <c r="C295" s="14" t="s">
        <v>553</v>
      </c>
      <c r="D295" s="14" t="s">
        <v>1134</v>
      </c>
      <c r="E295" s="14" t="s">
        <v>1135</v>
      </c>
      <c r="F295" s="14" t="s">
        <v>1135</v>
      </c>
      <c r="G295" s="14" t="s">
        <v>1135</v>
      </c>
      <c r="H295" s="14" t="s">
        <v>1135</v>
      </c>
      <c r="I295" s="59" t="str">
        <f t="shared" si="4"/>
        <v>2015级信息管理与信息系统</v>
      </c>
      <c r="J295" s="7">
        <v>76</v>
      </c>
      <c r="K295" s="9" t="s">
        <v>1296</v>
      </c>
      <c r="L295" s="7"/>
      <c r="M295" s="7"/>
      <c r="N295" s="7"/>
      <c r="P295" s="8">
        <v>20151307</v>
      </c>
      <c r="Q295" s="14" t="s">
        <v>25</v>
      </c>
      <c r="R295" s="14" t="s">
        <v>26</v>
      </c>
      <c r="S295" s="7" t="s">
        <v>27</v>
      </c>
      <c r="T295" s="14" t="s">
        <v>57</v>
      </c>
      <c r="U295" s="14" t="s">
        <v>544</v>
      </c>
      <c r="V295" s="14" t="s">
        <v>30</v>
      </c>
      <c r="W295" s="14" t="s">
        <v>33</v>
      </c>
      <c r="X295" s="14" t="s">
        <v>33</v>
      </c>
      <c r="Y295" s="14" t="s">
        <v>33</v>
      </c>
      <c r="Z295" s="14" t="s">
        <v>33</v>
      </c>
      <c r="AA295" s="14" t="s">
        <v>35</v>
      </c>
      <c r="AB295" s="7" t="s">
        <v>36</v>
      </c>
      <c r="AC295" s="7">
        <v>1</v>
      </c>
      <c r="AD295" s="7"/>
      <c r="AE295" s="24"/>
      <c r="AI295" s="15" t="s">
        <v>37</v>
      </c>
      <c r="AJ295" s="15" t="s">
        <v>541</v>
      </c>
      <c r="AK295" s="15" t="s">
        <v>39</v>
      </c>
      <c r="AL295" s="15" t="s">
        <v>40</v>
      </c>
      <c r="AM295">
        <v>2015</v>
      </c>
      <c r="AN295" t="s">
        <v>25</v>
      </c>
    </row>
    <row r="296" spans="1:40" ht="48">
      <c r="A296" s="7">
        <v>296</v>
      </c>
      <c r="B296" s="14" t="s">
        <v>556</v>
      </c>
      <c r="C296" s="14" t="s">
        <v>557</v>
      </c>
      <c r="D296" s="14" t="s">
        <v>1134</v>
      </c>
      <c r="E296" s="14" t="s">
        <v>1135</v>
      </c>
      <c r="F296" s="14" t="s">
        <v>1135</v>
      </c>
      <c r="G296" s="14" t="s">
        <v>1135</v>
      </c>
      <c r="H296" s="14" t="s">
        <v>1135</v>
      </c>
      <c r="I296" s="59" t="str">
        <f t="shared" si="4"/>
        <v>2015级会计学</v>
      </c>
      <c r="J296" s="7">
        <v>117</v>
      </c>
      <c r="K296" s="41" t="s">
        <v>558</v>
      </c>
      <c r="L296" s="7"/>
      <c r="M296" s="7"/>
      <c r="N296" s="7"/>
      <c r="P296" s="8">
        <v>20151314</v>
      </c>
      <c r="Q296" s="14" t="s">
        <v>66</v>
      </c>
      <c r="R296" s="14" t="s">
        <v>26</v>
      </c>
      <c r="S296" s="7" t="s">
        <v>27</v>
      </c>
      <c r="T296" s="14" t="s">
        <v>57</v>
      </c>
      <c r="U296" s="14" t="s">
        <v>540</v>
      </c>
      <c r="V296" s="14" t="s">
        <v>30</v>
      </c>
      <c r="W296" s="14" t="s">
        <v>33</v>
      </c>
      <c r="X296" s="14" t="s">
        <v>33</v>
      </c>
      <c r="Y296" s="14" t="s">
        <v>33</v>
      </c>
      <c r="Z296" s="14" t="s">
        <v>33</v>
      </c>
      <c r="AA296" s="14" t="s">
        <v>105</v>
      </c>
      <c r="AB296" s="7" t="s">
        <v>36</v>
      </c>
      <c r="AC296" s="7">
        <v>2</v>
      </c>
      <c r="AD296" s="7"/>
      <c r="AE296" s="24"/>
      <c r="AI296" s="15" t="s">
        <v>37</v>
      </c>
      <c r="AJ296" s="15" t="s">
        <v>541</v>
      </c>
      <c r="AK296" s="15" t="s">
        <v>39</v>
      </c>
      <c r="AL296" s="15" t="s">
        <v>40</v>
      </c>
      <c r="AM296">
        <v>2015</v>
      </c>
      <c r="AN296" t="s">
        <v>66</v>
      </c>
    </row>
    <row r="297" spans="1:40" ht="28.8">
      <c r="A297" s="7">
        <v>297</v>
      </c>
      <c r="B297" s="14" t="s">
        <v>559</v>
      </c>
      <c r="C297" s="14" t="s">
        <v>560</v>
      </c>
      <c r="D297" s="14" t="s">
        <v>1134</v>
      </c>
      <c r="E297" s="14" t="s">
        <v>1135</v>
      </c>
      <c r="F297" s="14" t="s">
        <v>1135</v>
      </c>
      <c r="G297" s="14" t="s">
        <v>1135</v>
      </c>
      <c r="H297" s="14" t="s">
        <v>1135</v>
      </c>
      <c r="I297" s="59" t="str">
        <f t="shared" si="4"/>
        <v>2015级会计学</v>
      </c>
      <c r="J297" s="7">
        <v>117</v>
      </c>
      <c r="K297" s="9" t="s">
        <v>288</v>
      </c>
      <c r="L297" s="7"/>
      <c r="M297" s="7"/>
      <c r="N297" s="7"/>
      <c r="P297" s="8">
        <v>20151314</v>
      </c>
      <c r="Q297" s="14" t="s">
        <v>66</v>
      </c>
      <c r="R297" s="14" t="s">
        <v>26</v>
      </c>
      <c r="S297" s="7" t="s">
        <v>27</v>
      </c>
      <c r="T297" s="14" t="s">
        <v>57</v>
      </c>
      <c r="U297" s="14" t="s">
        <v>540</v>
      </c>
      <c r="V297" s="14" t="s">
        <v>30</v>
      </c>
      <c r="W297" s="14" t="s">
        <v>33</v>
      </c>
      <c r="X297" s="14" t="s">
        <v>33</v>
      </c>
      <c r="Y297" s="14" t="s">
        <v>33</v>
      </c>
      <c r="Z297" s="14" t="s">
        <v>33</v>
      </c>
      <c r="AA297" s="14" t="s">
        <v>105</v>
      </c>
      <c r="AB297" s="7" t="s">
        <v>36</v>
      </c>
      <c r="AC297" s="7">
        <v>1</v>
      </c>
      <c r="AD297" s="7"/>
      <c r="AE297" s="24"/>
      <c r="AI297" s="15" t="s">
        <v>37</v>
      </c>
      <c r="AJ297" s="15" t="s">
        <v>541</v>
      </c>
      <c r="AK297" s="15" t="s">
        <v>39</v>
      </c>
      <c r="AL297" s="15" t="s">
        <v>40</v>
      </c>
      <c r="AM297">
        <v>2015</v>
      </c>
      <c r="AN297" t="s">
        <v>66</v>
      </c>
    </row>
    <row r="298" spans="1:40" ht="28.8">
      <c r="A298" s="7">
        <v>298</v>
      </c>
      <c r="B298" s="14" t="s">
        <v>561</v>
      </c>
      <c r="C298" s="14" t="s">
        <v>562</v>
      </c>
      <c r="D298" s="14" t="s">
        <v>1134</v>
      </c>
      <c r="E298" s="14" t="s">
        <v>1135</v>
      </c>
      <c r="F298" s="14" t="s">
        <v>1135</v>
      </c>
      <c r="G298" s="14" t="s">
        <v>1135</v>
      </c>
      <c r="H298" s="14" t="s">
        <v>1135</v>
      </c>
      <c r="I298" s="59" t="str">
        <f t="shared" si="4"/>
        <v>2015级工商管理(创业)</v>
      </c>
      <c r="J298" s="7">
        <v>17</v>
      </c>
      <c r="K298" s="9" t="s">
        <v>1297</v>
      </c>
      <c r="L298" s="7"/>
      <c r="M298" s="7"/>
      <c r="N298" s="7"/>
      <c r="P298" s="8">
        <v>20151323</v>
      </c>
      <c r="Q298" s="14" t="s">
        <v>99</v>
      </c>
      <c r="R298" s="14" t="s">
        <v>26</v>
      </c>
      <c r="S298" s="7" t="s">
        <v>27</v>
      </c>
      <c r="T298" s="14" t="s">
        <v>57</v>
      </c>
      <c r="U298" s="14" t="s">
        <v>310</v>
      </c>
      <c r="V298" s="14" t="s">
        <v>30</v>
      </c>
      <c r="W298" s="14" t="s">
        <v>31</v>
      </c>
      <c r="X298" s="14" t="s">
        <v>33</v>
      </c>
      <c r="Y298" s="14" t="s">
        <v>31</v>
      </c>
      <c r="Z298" s="14" t="s">
        <v>33</v>
      </c>
      <c r="AA298" s="14" t="s">
        <v>105</v>
      </c>
      <c r="AB298" s="7" t="s">
        <v>36</v>
      </c>
      <c r="AC298" s="7">
        <v>1</v>
      </c>
      <c r="AD298" s="7"/>
      <c r="AE298" s="24" t="s">
        <v>1066</v>
      </c>
      <c r="AI298" s="15" t="s">
        <v>37</v>
      </c>
      <c r="AJ298" s="15" t="s">
        <v>541</v>
      </c>
      <c r="AK298" s="15" t="s">
        <v>39</v>
      </c>
      <c r="AL298" s="15" t="s">
        <v>40</v>
      </c>
      <c r="AM298">
        <v>2015</v>
      </c>
      <c r="AN298" t="s">
        <v>99</v>
      </c>
    </row>
    <row r="299" spans="1:40" ht="28.8">
      <c r="A299" s="7">
        <v>299</v>
      </c>
      <c r="B299" s="14" t="s">
        <v>563</v>
      </c>
      <c r="C299" s="14" t="s">
        <v>564</v>
      </c>
      <c r="D299" s="54" t="s">
        <v>1136</v>
      </c>
      <c r="E299" s="20" t="s">
        <v>1137</v>
      </c>
      <c r="F299" s="20" t="s">
        <v>1137</v>
      </c>
      <c r="G299" s="20" t="s">
        <v>1137</v>
      </c>
      <c r="H299" s="20" t="s">
        <v>1137</v>
      </c>
      <c r="I299" s="59" t="str">
        <f t="shared" si="4"/>
        <v>2016级管理科学</v>
      </c>
      <c r="J299" s="7">
        <v>130</v>
      </c>
      <c r="K299" s="9" t="s">
        <v>1298</v>
      </c>
      <c r="L299" s="7"/>
      <c r="M299" s="7"/>
      <c r="N299" s="7"/>
      <c r="P299" s="16" t="s">
        <v>90</v>
      </c>
      <c r="Q299" s="14" t="s">
        <v>91</v>
      </c>
      <c r="R299" s="14" t="s">
        <v>26</v>
      </c>
      <c r="S299" s="7" t="s">
        <v>27</v>
      </c>
      <c r="T299" s="14" t="s">
        <v>57</v>
      </c>
      <c r="U299" s="14" t="s">
        <v>310</v>
      </c>
      <c r="V299" s="14" t="s">
        <v>30</v>
      </c>
      <c r="W299" s="14" t="s">
        <v>102</v>
      </c>
      <c r="X299" s="14" t="s">
        <v>33</v>
      </c>
      <c r="Y299" s="14" t="s">
        <v>102</v>
      </c>
      <c r="Z299" s="14" t="s">
        <v>33</v>
      </c>
      <c r="AA299" s="14" t="s">
        <v>565</v>
      </c>
      <c r="AB299" s="7" t="s">
        <v>36</v>
      </c>
      <c r="AC299" s="7">
        <v>1</v>
      </c>
      <c r="AD299" s="7"/>
      <c r="AE299" s="24"/>
      <c r="AI299" s="15" t="s">
        <v>47</v>
      </c>
      <c r="AJ299" s="15" t="s">
        <v>541</v>
      </c>
      <c r="AK299" s="15" t="s">
        <v>39</v>
      </c>
      <c r="AL299" s="15" t="s">
        <v>40</v>
      </c>
      <c r="AM299">
        <v>2016</v>
      </c>
      <c r="AN299" t="s">
        <v>91</v>
      </c>
    </row>
    <row r="300" spans="1:40" ht="43.2">
      <c r="A300" s="7">
        <v>300</v>
      </c>
      <c r="B300" s="14" t="s">
        <v>566</v>
      </c>
      <c r="C300" s="14" t="s">
        <v>567</v>
      </c>
      <c r="D300" s="14" t="s">
        <v>1134</v>
      </c>
      <c r="E300" s="14" t="s">
        <v>1135</v>
      </c>
      <c r="F300" s="14" t="s">
        <v>1135</v>
      </c>
      <c r="G300" s="14" t="s">
        <v>1135</v>
      </c>
      <c r="H300" s="14" t="s">
        <v>1135</v>
      </c>
      <c r="I300" s="59" t="str">
        <f t="shared" si="4"/>
        <v>2016级工业工程</v>
      </c>
      <c r="J300" s="7">
        <v>50</v>
      </c>
      <c r="K300" s="9" t="s">
        <v>1299</v>
      </c>
      <c r="L300" s="7"/>
      <c r="M300" s="7"/>
      <c r="N300" s="7"/>
      <c r="P300" s="8">
        <v>20161309</v>
      </c>
      <c r="Q300" s="14" t="s">
        <v>62</v>
      </c>
      <c r="R300" s="14" t="s">
        <v>26</v>
      </c>
      <c r="S300" s="7" t="s">
        <v>27</v>
      </c>
      <c r="T300" s="14" t="s">
        <v>57</v>
      </c>
      <c r="U300" s="14" t="s">
        <v>540</v>
      </c>
      <c r="V300" s="14" t="s">
        <v>30</v>
      </c>
      <c r="W300" s="14" t="s">
        <v>33</v>
      </c>
      <c r="X300" s="14" t="s">
        <v>33</v>
      </c>
      <c r="Y300" s="14" t="s">
        <v>33</v>
      </c>
      <c r="Z300" s="14" t="s">
        <v>33</v>
      </c>
      <c r="AA300" s="14" t="s">
        <v>105</v>
      </c>
      <c r="AB300" s="7" t="s">
        <v>36</v>
      </c>
      <c r="AC300" s="7">
        <v>1</v>
      </c>
      <c r="AD300" s="7" t="s">
        <v>568</v>
      </c>
      <c r="AE300" s="24" t="s">
        <v>1077</v>
      </c>
      <c r="AI300" s="15" t="s">
        <v>47</v>
      </c>
      <c r="AJ300" s="15" t="s">
        <v>541</v>
      </c>
      <c r="AK300" s="15" t="s">
        <v>39</v>
      </c>
      <c r="AL300" s="15" t="s">
        <v>40</v>
      </c>
      <c r="AM300">
        <v>2016</v>
      </c>
      <c r="AN300" t="s">
        <v>62</v>
      </c>
    </row>
    <row r="301" spans="1:40" ht="43.2">
      <c r="A301" s="7">
        <v>301</v>
      </c>
      <c r="B301" s="14" t="s">
        <v>569</v>
      </c>
      <c r="C301" s="14" t="s">
        <v>570</v>
      </c>
      <c r="D301" s="14" t="s">
        <v>1134</v>
      </c>
      <c r="E301" s="14" t="s">
        <v>1135</v>
      </c>
      <c r="F301" s="14" t="s">
        <v>1135</v>
      </c>
      <c r="G301" s="14" t="s">
        <v>1135</v>
      </c>
      <c r="H301" s="14" t="s">
        <v>1135</v>
      </c>
      <c r="I301" s="59" t="str">
        <f t="shared" si="4"/>
        <v>2015级信息管理与信息系统</v>
      </c>
      <c r="J301" s="7">
        <v>76</v>
      </c>
      <c r="K301" s="71" t="s">
        <v>571</v>
      </c>
      <c r="L301" s="7"/>
      <c r="M301" s="7"/>
      <c r="N301" s="7"/>
      <c r="P301" s="8">
        <v>20151307</v>
      </c>
      <c r="Q301" s="14" t="s">
        <v>25</v>
      </c>
      <c r="R301" s="14" t="s">
        <v>26</v>
      </c>
      <c r="S301" s="7" t="s">
        <v>27</v>
      </c>
      <c r="T301" s="14" t="s">
        <v>57</v>
      </c>
      <c r="U301" s="14" t="s">
        <v>544</v>
      </c>
      <c r="V301" s="14" t="s">
        <v>30</v>
      </c>
      <c r="W301" s="14" t="s">
        <v>33</v>
      </c>
      <c r="X301" s="14" t="s">
        <v>33</v>
      </c>
      <c r="Y301" s="14" t="s">
        <v>33</v>
      </c>
      <c r="Z301" s="14" t="s">
        <v>33</v>
      </c>
      <c r="AA301" s="14" t="s">
        <v>35</v>
      </c>
      <c r="AB301" s="7" t="s">
        <v>36</v>
      </c>
      <c r="AC301" s="72">
        <v>1</v>
      </c>
      <c r="AD301" s="7"/>
      <c r="AE301" s="24"/>
      <c r="AI301" s="15" t="s">
        <v>37</v>
      </c>
      <c r="AJ301" s="15" t="s">
        <v>541</v>
      </c>
      <c r="AK301" s="15" t="s">
        <v>39</v>
      </c>
      <c r="AL301" s="15" t="s">
        <v>221</v>
      </c>
      <c r="AM301">
        <v>2015</v>
      </c>
      <c r="AN301" t="s">
        <v>25</v>
      </c>
    </row>
    <row r="302" spans="1:40" ht="28.8">
      <c r="A302" s="7">
        <v>302</v>
      </c>
      <c r="B302" s="14" t="s">
        <v>569</v>
      </c>
      <c r="C302" s="14" t="s">
        <v>570</v>
      </c>
      <c r="D302" s="14" t="s">
        <v>1134</v>
      </c>
      <c r="E302" s="14" t="s">
        <v>1135</v>
      </c>
      <c r="F302" s="14" t="s">
        <v>1135</v>
      </c>
      <c r="G302" s="14" t="s">
        <v>1135</v>
      </c>
      <c r="H302" s="14" t="s">
        <v>1135</v>
      </c>
      <c r="I302" s="59" t="str">
        <f t="shared" si="4"/>
        <v>2016级管理科学</v>
      </c>
      <c r="J302" s="7">
        <v>130</v>
      </c>
      <c r="K302" s="71"/>
      <c r="L302" s="7"/>
      <c r="M302" s="7"/>
      <c r="N302" s="7"/>
      <c r="P302" s="16" t="s">
        <v>90</v>
      </c>
      <c r="Q302" s="14" t="s">
        <v>91</v>
      </c>
      <c r="R302" s="14" t="s">
        <v>26</v>
      </c>
      <c r="S302" s="7" t="s">
        <v>27</v>
      </c>
      <c r="T302" s="14" t="s">
        <v>57</v>
      </c>
      <c r="U302" s="14" t="s">
        <v>544</v>
      </c>
      <c r="V302" s="14" t="s">
        <v>30</v>
      </c>
      <c r="W302" s="14" t="s">
        <v>33</v>
      </c>
      <c r="X302" s="14" t="s">
        <v>33</v>
      </c>
      <c r="Y302" s="14" t="s">
        <v>33</v>
      </c>
      <c r="Z302" s="14" t="s">
        <v>33</v>
      </c>
      <c r="AA302" s="14" t="s">
        <v>35</v>
      </c>
      <c r="AB302" s="7" t="s">
        <v>36</v>
      </c>
      <c r="AC302" s="74"/>
      <c r="AD302" s="7"/>
      <c r="AE302" s="24"/>
      <c r="AI302" s="15" t="s">
        <v>47</v>
      </c>
      <c r="AJ302" s="15" t="s">
        <v>541</v>
      </c>
      <c r="AK302" s="15" t="s">
        <v>39</v>
      </c>
      <c r="AL302" s="15" t="s">
        <v>40</v>
      </c>
      <c r="AM302">
        <v>2016</v>
      </c>
      <c r="AN302" t="s">
        <v>91</v>
      </c>
    </row>
    <row r="303" spans="1:40" ht="43.2">
      <c r="A303" s="7">
        <v>303</v>
      </c>
      <c r="B303" s="14" t="s">
        <v>572</v>
      </c>
      <c r="C303" s="14" t="s">
        <v>573</v>
      </c>
      <c r="D303" s="14" t="s">
        <v>1134</v>
      </c>
      <c r="E303" s="14" t="s">
        <v>1135</v>
      </c>
      <c r="F303" s="14" t="s">
        <v>1135</v>
      </c>
      <c r="G303" s="14" t="s">
        <v>1135</v>
      </c>
      <c r="H303" s="14" t="s">
        <v>1135</v>
      </c>
      <c r="I303" s="59" t="str">
        <f t="shared" si="4"/>
        <v>2016级信息管理与信息系统</v>
      </c>
      <c r="J303" s="7">
        <v>80</v>
      </c>
      <c r="K303" s="9" t="s">
        <v>314</v>
      </c>
      <c r="L303" s="7"/>
      <c r="M303" s="7"/>
      <c r="N303" s="7"/>
      <c r="P303" s="16" t="s">
        <v>69</v>
      </c>
      <c r="Q303" s="14" t="s">
        <v>25</v>
      </c>
      <c r="R303" s="14" t="s">
        <v>26</v>
      </c>
      <c r="S303" s="7" t="s">
        <v>27</v>
      </c>
      <c r="T303" s="14" t="s">
        <v>57</v>
      </c>
      <c r="U303" s="14" t="s">
        <v>310</v>
      </c>
      <c r="V303" s="14" t="s">
        <v>30</v>
      </c>
      <c r="W303" s="14" t="s">
        <v>31</v>
      </c>
      <c r="X303" s="14" t="s">
        <v>140</v>
      </c>
      <c r="Y303" s="14" t="s">
        <v>33</v>
      </c>
      <c r="Z303" s="14" t="s">
        <v>139</v>
      </c>
      <c r="AA303" s="14" t="s">
        <v>105</v>
      </c>
      <c r="AB303" s="7" t="s">
        <v>36</v>
      </c>
      <c r="AC303" s="7">
        <v>1</v>
      </c>
      <c r="AD303" s="7" t="s">
        <v>73</v>
      </c>
      <c r="AE303" s="24"/>
      <c r="AI303" s="15" t="s">
        <v>47</v>
      </c>
      <c r="AJ303" s="15" t="s">
        <v>541</v>
      </c>
      <c r="AK303" s="15" t="s">
        <v>39</v>
      </c>
      <c r="AL303" s="15" t="s">
        <v>40</v>
      </c>
      <c r="AM303">
        <v>2016</v>
      </c>
      <c r="AN303" t="s">
        <v>25</v>
      </c>
    </row>
    <row r="304" spans="1:40" ht="43.2">
      <c r="A304" s="7">
        <v>304</v>
      </c>
      <c r="B304" s="14" t="s">
        <v>574</v>
      </c>
      <c r="C304" s="14" t="s">
        <v>575</v>
      </c>
      <c r="D304" s="14" t="s">
        <v>1134</v>
      </c>
      <c r="E304" s="14" t="s">
        <v>1135</v>
      </c>
      <c r="F304" s="14" t="s">
        <v>1135</v>
      </c>
      <c r="G304" s="14" t="s">
        <v>1135</v>
      </c>
      <c r="H304" s="14" t="s">
        <v>1135</v>
      </c>
      <c r="I304" s="59" t="str">
        <f t="shared" si="4"/>
        <v>2015级管理科学</v>
      </c>
      <c r="J304" s="7">
        <v>126</v>
      </c>
      <c r="K304" s="9" t="s">
        <v>318</v>
      </c>
      <c r="L304" s="7"/>
      <c r="M304" s="7"/>
      <c r="N304" s="7"/>
      <c r="P304" s="8">
        <v>20151306</v>
      </c>
      <c r="Q304" s="14" t="s">
        <v>91</v>
      </c>
      <c r="R304" s="14" t="s">
        <v>26</v>
      </c>
      <c r="S304" s="7" t="s">
        <v>27</v>
      </c>
      <c r="T304" s="14" t="s">
        <v>57</v>
      </c>
      <c r="U304" s="14" t="s">
        <v>576</v>
      </c>
      <c r="V304" s="14" t="s">
        <v>30</v>
      </c>
      <c r="W304" s="14" t="s">
        <v>31</v>
      </c>
      <c r="X304" s="14" t="s">
        <v>33</v>
      </c>
      <c r="Y304" s="14" t="s">
        <v>31</v>
      </c>
      <c r="Z304" s="14" t="s">
        <v>33</v>
      </c>
      <c r="AA304" s="14" t="s">
        <v>105</v>
      </c>
      <c r="AB304" s="7" t="s">
        <v>36</v>
      </c>
      <c r="AC304" s="7">
        <v>1</v>
      </c>
      <c r="AD304" s="7">
        <v>2</v>
      </c>
      <c r="AE304" s="24"/>
      <c r="AI304" s="15" t="s">
        <v>37</v>
      </c>
      <c r="AJ304" s="15" t="s">
        <v>541</v>
      </c>
      <c r="AK304" s="15" t="s">
        <v>39</v>
      </c>
      <c r="AL304" s="15" t="s">
        <v>40</v>
      </c>
      <c r="AM304">
        <v>2015</v>
      </c>
      <c r="AN304" t="s">
        <v>91</v>
      </c>
    </row>
    <row r="305" spans="1:40" ht="28.8">
      <c r="A305" s="7">
        <v>305</v>
      </c>
      <c r="B305" s="14" t="s">
        <v>577</v>
      </c>
      <c r="C305" s="14" t="s">
        <v>578</v>
      </c>
      <c r="D305" s="14" t="s">
        <v>1134</v>
      </c>
      <c r="E305" s="14" t="s">
        <v>1135</v>
      </c>
      <c r="F305" s="14" t="s">
        <v>1135</v>
      </c>
      <c r="G305" s="14" t="s">
        <v>1135</v>
      </c>
      <c r="H305" s="14" t="s">
        <v>1135</v>
      </c>
      <c r="I305" s="59" t="str">
        <f t="shared" si="4"/>
        <v>2015级管理科学</v>
      </c>
      <c r="J305" s="7">
        <v>126</v>
      </c>
      <c r="K305" s="9" t="s">
        <v>1300</v>
      </c>
      <c r="L305" s="7"/>
      <c r="M305" s="7"/>
      <c r="N305" s="7"/>
      <c r="P305" s="8">
        <v>20151306</v>
      </c>
      <c r="Q305" s="14" t="s">
        <v>91</v>
      </c>
      <c r="R305" s="14" t="s">
        <v>26</v>
      </c>
      <c r="S305" s="7" t="s">
        <v>27</v>
      </c>
      <c r="T305" s="14" t="s">
        <v>57</v>
      </c>
      <c r="U305" s="14" t="s">
        <v>576</v>
      </c>
      <c r="V305" s="14" t="s">
        <v>30</v>
      </c>
      <c r="W305" s="14" t="s">
        <v>31</v>
      </c>
      <c r="X305" s="14" t="s">
        <v>33</v>
      </c>
      <c r="Y305" s="14" t="s">
        <v>31</v>
      </c>
      <c r="Z305" s="14" t="s">
        <v>33</v>
      </c>
      <c r="AA305" s="14" t="s">
        <v>105</v>
      </c>
      <c r="AB305" s="7" t="s">
        <v>36</v>
      </c>
      <c r="AC305" s="7">
        <v>1</v>
      </c>
      <c r="AD305" s="7">
        <v>3</v>
      </c>
      <c r="AE305" s="24"/>
      <c r="AI305" s="15" t="s">
        <v>37</v>
      </c>
      <c r="AJ305" s="15" t="s">
        <v>541</v>
      </c>
      <c r="AK305" s="15" t="s">
        <v>39</v>
      </c>
      <c r="AL305" s="15" t="s">
        <v>40</v>
      </c>
      <c r="AM305">
        <v>2015</v>
      </c>
      <c r="AN305" t="s">
        <v>91</v>
      </c>
    </row>
    <row r="306" spans="1:40" ht="43.2">
      <c r="A306" s="7">
        <v>306</v>
      </c>
      <c r="B306" s="14" t="s">
        <v>579</v>
      </c>
      <c r="C306" s="14" t="s">
        <v>580</v>
      </c>
      <c r="D306" s="14" t="s">
        <v>1134</v>
      </c>
      <c r="E306" s="14" t="s">
        <v>1135</v>
      </c>
      <c r="F306" s="14" t="s">
        <v>1135</v>
      </c>
      <c r="G306" s="14" t="s">
        <v>1135</v>
      </c>
      <c r="H306" s="14" t="s">
        <v>1135</v>
      </c>
      <c r="I306" s="59" t="str">
        <f t="shared" si="4"/>
        <v>2016级工商管理(中美合作)</v>
      </c>
      <c r="J306" s="7">
        <v>79</v>
      </c>
      <c r="K306" s="9" t="s">
        <v>241</v>
      </c>
      <c r="L306" s="7"/>
      <c r="M306" s="7"/>
      <c r="N306" s="7"/>
      <c r="P306" s="8">
        <v>20161312</v>
      </c>
      <c r="Q306" s="14" t="s">
        <v>143</v>
      </c>
      <c r="R306" s="14" t="s">
        <v>26</v>
      </c>
      <c r="S306" s="7" t="s">
        <v>27</v>
      </c>
      <c r="T306" s="14" t="s">
        <v>57</v>
      </c>
      <c r="U306" s="14" t="s">
        <v>581</v>
      </c>
      <c r="V306" s="14" t="s">
        <v>30</v>
      </c>
      <c r="W306" s="14" t="s">
        <v>33</v>
      </c>
      <c r="X306" s="14" t="s">
        <v>33</v>
      </c>
      <c r="Y306" s="14" t="s">
        <v>33</v>
      </c>
      <c r="Z306" s="14" t="s">
        <v>33</v>
      </c>
      <c r="AA306" s="14" t="s">
        <v>46</v>
      </c>
      <c r="AB306" s="7" t="s">
        <v>36</v>
      </c>
      <c r="AC306" s="7">
        <v>1</v>
      </c>
      <c r="AD306" s="7" t="s">
        <v>582</v>
      </c>
      <c r="AE306" s="24"/>
      <c r="AI306" s="18" t="s">
        <v>47</v>
      </c>
      <c r="AJ306" s="18" t="s">
        <v>541</v>
      </c>
      <c r="AK306" s="18" t="s">
        <v>39</v>
      </c>
      <c r="AL306" s="18" t="s">
        <v>40</v>
      </c>
      <c r="AM306">
        <v>2016</v>
      </c>
      <c r="AN306" t="s">
        <v>143</v>
      </c>
    </row>
    <row r="307" spans="1:40" ht="28.8">
      <c r="A307" s="7">
        <v>307</v>
      </c>
      <c r="B307" s="14" t="s">
        <v>583</v>
      </c>
      <c r="C307" s="14" t="s">
        <v>584</v>
      </c>
      <c r="D307" s="14" t="s">
        <v>1134</v>
      </c>
      <c r="E307" s="14" t="s">
        <v>1135</v>
      </c>
      <c r="F307" s="14" t="s">
        <v>1135</v>
      </c>
      <c r="G307" s="14" t="s">
        <v>1135</v>
      </c>
      <c r="H307" s="14" t="s">
        <v>1135</v>
      </c>
      <c r="I307" s="59" t="str">
        <f t="shared" si="4"/>
        <v>2016级税收学</v>
      </c>
      <c r="J307" s="7">
        <v>38</v>
      </c>
      <c r="K307" s="9" t="s">
        <v>1301</v>
      </c>
      <c r="L307" s="7"/>
      <c r="M307" s="7"/>
      <c r="N307" s="7"/>
      <c r="P307" s="8">
        <v>20161320</v>
      </c>
      <c r="Q307" s="14" t="s">
        <v>56</v>
      </c>
      <c r="R307" s="14" t="s">
        <v>26</v>
      </c>
      <c r="S307" s="7" t="s">
        <v>27</v>
      </c>
      <c r="T307" s="14" t="s">
        <v>57</v>
      </c>
      <c r="U307" s="14" t="s">
        <v>544</v>
      </c>
      <c r="V307" s="14" t="s">
        <v>30</v>
      </c>
      <c r="W307" s="14" t="s">
        <v>33</v>
      </c>
      <c r="X307" s="14" t="s">
        <v>33</v>
      </c>
      <c r="Y307" s="14" t="s">
        <v>33</v>
      </c>
      <c r="Z307" s="14" t="s">
        <v>33</v>
      </c>
      <c r="AA307" s="14" t="s">
        <v>35</v>
      </c>
      <c r="AB307" s="7" t="s">
        <v>36</v>
      </c>
      <c r="AC307" s="7">
        <v>1</v>
      </c>
      <c r="AD307" s="7"/>
      <c r="AE307" s="24"/>
      <c r="AI307" s="18" t="s">
        <v>47</v>
      </c>
      <c r="AJ307" s="18" t="s">
        <v>541</v>
      </c>
      <c r="AK307" s="18" t="s">
        <v>39</v>
      </c>
      <c r="AL307" s="18" t="s">
        <v>40</v>
      </c>
      <c r="AM307">
        <v>2016</v>
      </c>
      <c r="AN307" t="s">
        <v>56</v>
      </c>
    </row>
    <row r="308" spans="1:40" ht="43.2">
      <c r="A308" s="7">
        <v>308</v>
      </c>
      <c r="B308" s="14" t="s">
        <v>585</v>
      </c>
      <c r="C308" s="14" t="s">
        <v>586</v>
      </c>
      <c r="D308" s="14" t="s">
        <v>1134</v>
      </c>
      <c r="E308" s="14" t="s">
        <v>1135</v>
      </c>
      <c r="F308" s="14" t="s">
        <v>1135</v>
      </c>
      <c r="G308" s="14" t="s">
        <v>1135</v>
      </c>
      <c r="H308" s="14" t="s">
        <v>1135</v>
      </c>
      <c r="I308" s="59" t="str">
        <f t="shared" si="4"/>
        <v>2015级工商管理(中美合作)</v>
      </c>
      <c r="J308" s="7">
        <v>76</v>
      </c>
      <c r="K308" s="9" t="s">
        <v>241</v>
      </c>
      <c r="L308" s="7"/>
      <c r="M308" s="7"/>
      <c r="N308" s="7"/>
      <c r="P308" s="8">
        <v>20151312</v>
      </c>
      <c r="Q308" s="14" t="s">
        <v>143</v>
      </c>
      <c r="R308" s="14" t="s">
        <v>26</v>
      </c>
      <c r="S308" s="7" t="s">
        <v>27</v>
      </c>
      <c r="T308" s="14" t="s">
        <v>57</v>
      </c>
      <c r="U308" s="14" t="s">
        <v>581</v>
      </c>
      <c r="V308" s="14" t="s">
        <v>30</v>
      </c>
      <c r="W308" s="14" t="s">
        <v>33</v>
      </c>
      <c r="X308" s="14" t="s">
        <v>33</v>
      </c>
      <c r="Y308" s="14" t="s">
        <v>33</v>
      </c>
      <c r="Z308" s="14" t="s">
        <v>33</v>
      </c>
      <c r="AA308" s="14" t="s">
        <v>46</v>
      </c>
      <c r="AB308" s="7" t="s">
        <v>36</v>
      </c>
      <c r="AC308" s="7">
        <v>1</v>
      </c>
      <c r="AD308" s="7" t="s">
        <v>582</v>
      </c>
      <c r="AE308" s="24"/>
      <c r="AI308" s="15" t="s">
        <v>37</v>
      </c>
      <c r="AJ308" s="15" t="s">
        <v>541</v>
      </c>
      <c r="AK308" s="15" t="s">
        <v>39</v>
      </c>
      <c r="AL308" s="15" t="s">
        <v>40</v>
      </c>
      <c r="AM308">
        <v>2015</v>
      </c>
      <c r="AN308" t="s">
        <v>143</v>
      </c>
    </row>
    <row r="309" spans="1:40" ht="28.8">
      <c r="A309" s="7">
        <v>309</v>
      </c>
      <c r="B309" s="14" t="s">
        <v>587</v>
      </c>
      <c r="C309" s="14" t="s">
        <v>588</v>
      </c>
      <c r="D309" s="14" t="s">
        <v>1134</v>
      </c>
      <c r="E309" s="14" t="s">
        <v>1135</v>
      </c>
      <c r="F309" s="14" t="s">
        <v>1135</v>
      </c>
      <c r="G309" s="14" t="s">
        <v>1135</v>
      </c>
      <c r="H309" s="14" t="s">
        <v>1135</v>
      </c>
      <c r="I309" s="59" t="str">
        <f t="shared" si="4"/>
        <v>2016级管理科学</v>
      </c>
      <c r="J309" s="7">
        <v>130</v>
      </c>
      <c r="K309" s="9" t="s">
        <v>1302</v>
      </c>
      <c r="L309" s="7"/>
      <c r="M309" s="7"/>
      <c r="N309" s="7"/>
      <c r="P309" s="16" t="s">
        <v>90</v>
      </c>
      <c r="Q309" s="14" t="s">
        <v>91</v>
      </c>
      <c r="R309" s="14" t="s">
        <v>26</v>
      </c>
      <c r="S309" s="7" t="s">
        <v>27</v>
      </c>
      <c r="T309" s="14" t="s">
        <v>57</v>
      </c>
      <c r="U309" s="14" t="s">
        <v>540</v>
      </c>
      <c r="V309" s="14" t="s">
        <v>30</v>
      </c>
      <c r="W309" s="14" t="s">
        <v>33</v>
      </c>
      <c r="X309" s="14" t="s">
        <v>33</v>
      </c>
      <c r="Y309" s="14" t="s">
        <v>33</v>
      </c>
      <c r="Z309" s="14" t="s">
        <v>33</v>
      </c>
      <c r="AA309" s="14" t="s">
        <v>105</v>
      </c>
      <c r="AB309" s="7" t="s">
        <v>36</v>
      </c>
      <c r="AC309" s="7">
        <v>1</v>
      </c>
      <c r="AD309" s="20" t="s">
        <v>1044</v>
      </c>
      <c r="AE309" s="24"/>
      <c r="AI309" s="15" t="s">
        <v>47</v>
      </c>
      <c r="AJ309" s="15" t="s">
        <v>541</v>
      </c>
      <c r="AK309" s="15" t="s">
        <v>39</v>
      </c>
      <c r="AL309" s="15" t="s">
        <v>40</v>
      </c>
      <c r="AM309">
        <v>2016</v>
      </c>
      <c r="AN309" t="s">
        <v>91</v>
      </c>
    </row>
    <row r="310" spans="1:40" ht="28.8">
      <c r="A310" s="7">
        <v>310</v>
      </c>
      <c r="B310" s="14" t="s">
        <v>589</v>
      </c>
      <c r="C310" s="14" t="s">
        <v>590</v>
      </c>
      <c r="D310" s="14" t="s">
        <v>1134</v>
      </c>
      <c r="E310" s="14" t="s">
        <v>1135</v>
      </c>
      <c r="F310" s="14" t="s">
        <v>1135</v>
      </c>
      <c r="G310" s="14" t="s">
        <v>1135</v>
      </c>
      <c r="H310" s="14" t="s">
        <v>1135</v>
      </c>
      <c r="I310" s="59" t="str">
        <f t="shared" si="4"/>
        <v>2015级国际经济与贸易</v>
      </c>
      <c r="J310" s="7">
        <v>113</v>
      </c>
      <c r="K310" s="9" t="s">
        <v>591</v>
      </c>
      <c r="L310" s="7"/>
      <c r="M310" s="7"/>
      <c r="N310" s="7"/>
      <c r="P310" s="8">
        <v>20151301</v>
      </c>
      <c r="Q310" s="14" t="s">
        <v>77</v>
      </c>
      <c r="R310" s="14" t="s">
        <v>26</v>
      </c>
      <c r="S310" s="7" t="s">
        <v>27</v>
      </c>
      <c r="T310" s="14" t="s">
        <v>57</v>
      </c>
      <c r="U310" s="14" t="s">
        <v>540</v>
      </c>
      <c r="V310" s="14" t="s">
        <v>30</v>
      </c>
      <c r="W310" s="14" t="s">
        <v>33</v>
      </c>
      <c r="X310" s="14" t="s">
        <v>33</v>
      </c>
      <c r="Y310" s="14" t="s">
        <v>33</v>
      </c>
      <c r="Z310" s="14" t="s">
        <v>33</v>
      </c>
      <c r="AA310" s="14" t="s">
        <v>105</v>
      </c>
      <c r="AB310" s="7" t="s">
        <v>36</v>
      </c>
      <c r="AC310" s="7">
        <v>1</v>
      </c>
      <c r="AD310" s="7">
        <v>2</v>
      </c>
      <c r="AE310" s="24"/>
      <c r="AI310" s="15" t="s">
        <v>37</v>
      </c>
      <c r="AJ310" s="15" t="s">
        <v>541</v>
      </c>
      <c r="AK310" s="15" t="s">
        <v>39</v>
      </c>
      <c r="AL310" s="15" t="s">
        <v>40</v>
      </c>
      <c r="AM310">
        <v>2015</v>
      </c>
      <c r="AN310" t="s">
        <v>77</v>
      </c>
    </row>
    <row r="311" spans="1:40" ht="43.2">
      <c r="A311" s="7">
        <v>311</v>
      </c>
      <c r="B311" s="14" t="s">
        <v>592</v>
      </c>
      <c r="C311" s="14" t="s">
        <v>593</v>
      </c>
      <c r="D311" s="14" t="s">
        <v>1134</v>
      </c>
      <c r="E311" s="14" t="s">
        <v>1135</v>
      </c>
      <c r="F311" s="14" t="s">
        <v>1135</v>
      </c>
      <c r="G311" s="14" t="s">
        <v>1135</v>
      </c>
      <c r="H311" s="14" t="s">
        <v>1135</v>
      </c>
      <c r="I311" s="59" t="str">
        <f t="shared" si="4"/>
        <v>2015级工商管理(中美合作)</v>
      </c>
      <c r="J311" s="7">
        <v>76</v>
      </c>
      <c r="K311" s="9" t="s">
        <v>1303</v>
      </c>
      <c r="L311" s="7"/>
      <c r="M311" s="7"/>
      <c r="N311" s="7"/>
      <c r="P311" s="8">
        <v>20151312</v>
      </c>
      <c r="Q311" s="14" t="s">
        <v>143</v>
      </c>
      <c r="R311" s="14" t="s">
        <v>26</v>
      </c>
      <c r="S311" s="7" t="s">
        <v>27</v>
      </c>
      <c r="T311" s="14" t="s">
        <v>57</v>
      </c>
      <c r="U311" s="14" t="s">
        <v>310</v>
      </c>
      <c r="V311" s="14" t="s">
        <v>30</v>
      </c>
      <c r="W311" s="14" t="s">
        <v>153</v>
      </c>
      <c r="X311" s="14" t="s">
        <v>102</v>
      </c>
      <c r="Y311" s="14" t="s">
        <v>33</v>
      </c>
      <c r="Z311" s="14" t="s">
        <v>45</v>
      </c>
      <c r="AA311" s="14" t="s">
        <v>35</v>
      </c>
      <c r="AB311" s="7" t="s">
        <v>36</v>
      </c>
      <c r="AC311" s="7">
        <v>1</v>
      </c>
      <c r="AD311" s="7"/>
      <c r="AE311" s="24"/>
      <c r="AI311" s="15" t="s">
        <v>37</v>
      </c>
      <c r="AJ311" s="15" t="s">
        <v>541</v>
      </c>
      <c r="AK311" s="15" t="s">
        <v>39</v>
      </c>
      <c r="AL311" s="15" t="s">
        <v>40</v>
      </c>
      <c r="AM311">
        <v>2015</v>
      </c>
      <c r="AN311" t="s">
        <v>143</v>
      </c>
    </row>
    <row r="312" spans="1:40" ht="43.2">
      <c r="A312" s="7">
        <v>312</v>
      </c>
      <c r="B312" s="14" t="s">
        <v>594</v>
      </c>
      <c r="C312" s="14" t="s">
        <v>595</v>
      </c>
      <c r="D312" s="14" t="s">
        <v>1134</v>
      </c>
      <c r="E312" s="14" t="s">
        <v>1135</v>
      </c>
      <c r="F312" s="14" t="s">
        <v>1135</v>
      </c>
      <c r="G312" s="14" t="s">
        <v>1135</v>
      </c>
      <c r="H312" s="14" t="s">
        <v>1135</v>
      </c>
      <c r="I312" s="59" t="str">
        <f t="shared" si="4"/>
        <v>2015级信息管理与信息系统</v>
      </c>
      <c r="J312" s="7">
        <v>76</v>
      </c>
      <c r="K312" s="9" t="s">
        <v>149</v>
      </c>
      <c r="L312" s="7"/>
      <c r="M312" s="7"/>
      <c r="N312" s="7"/>
      <c r="P312" s="8">
        <v>20151307</v>
      </c>
      <c r="Q312" s="14" t="s">
        <v>25</v>
      </c>
      <c r="R312" s="14" t="s">
        <v>26</v>
      </c>
      <c r="S312" s="7" t="s">
        <v>27</v>
      </c>
      <c r="T312" s="14" t="s">
        <v>57</v>
      </c>
      <c r="U312" s="14" t="s">
        <v>596</v>
      </c>
      <c r="V312" s="14" t="s">
        <v>30</v>
      </c>
      <c r="W312" s="14" t="s">
        <v>153</v>
      </c>
      <c r="X312" s="14" t="s">
        <v>33</v>
      </c>
      <c r="Y312" s="14" t="s">
        <v>33</v>
      </c>
      <c r="Z312" s="14" t="s">
        <v>153</v>
      </c>
      <c r="AA312" s="14" t="s">
        <v>35</v>
      </c>
      <c r="AB312" s="7" t="s">
        <v>36</v>
      </c>
      <c r="AC312" s="7">
        <v>1</v>
      </c>
      <c r="AD312" s="7" t="s">
        <v>73</v>
      </c>
      <c r="AE312" s="24"/>
      <c r="AI312" s="18" t="s">
        <v>37</v>
      </c>
      <c r="AJ312" s="18" t="s">
        <v>541</v>
      </c>
      <c r="AK312" s="18" t="s">
        <v>39</v>
      </c>
      <c r="AL312" s="18" t="s">
        <v>40</v>
      </c>
      <c r="AM312">
        <v>2015</v>
      </c>
      <c r="AN312" t="s">
        <v>25</v>
      </c>
    </row>
    <row r="313" spans="1:40" ht="28.8">
      <c r="A313" s="7">
        <v>313</v>
      </c>
      <c r="B313" s="14" t="s">
        <v>597</v>
      </c>
      <c r="C313" s="14" t="s">
        <v>598</v>
      </c>
      <c r="D313" s="14" t="s">
        <v>1134</v>
      </c>
      <c r="E313" s="14" t="s">
        <v>1135</v>
      </c>
      <c r="F313" s="14" t="s">
        <v>1135</v>
      </c>
      <c r="G313" s="14" t="s">
        <v>1135</v>
      </c>
      <c r="H313" s="14" t="s">
        <v>1135</v>
      </c>
      <c r="I313" s="59" t="str">
        <f t="shared" si="4"/>
        <v>2015级管理科学</v>
      </c>
      <c r="J313" s="7">
        <v>126</v>
      </c>
      <c r="K313" s="9" t="s">
        <v>1304</v>
      </c>
      <c r="L313" s="7"/>
      <c r="M313" s="7"/>
      <c r="N313" s="7"/>
      <c r="P313" s="8">
        <v>20151306</v>
      </c>
      <c r="Q313" s="14" t="s">
        <v>91</v>
      </c>
      <c r="R313" s="14" t="s">
        <v>26</v>
      </c>
      <c r="S313" s="7" t="s">
        <v>27</v>
      </c>
      <c r="T313" s="14" t="s">
        <v>57</v>
      </c>
      <c r="U313" s="14" t="s">
        <v>540</v>
      </c>
      <c r="V313" s="14" t="s">
        <v>30</v>
      </c>
      <c r="W313" s="14" t="s">
        <v>33</v>
      </c>
      <c r="X313" s="14" t="s">
        <v>33</v>
      </c>
      <c r="Y313" s="14" t="s">
        <v>33</v>
      </c>
      <c r="Z313" s="14" t="s">
        <v>33</v>
      </c>
      <c r="AA313" s="14" t="s">
        <v>105</v>
      </c>
      <c r="AB313" s="7" t="s">
        <v>36</v>
      </c>
      <c r="AC313" s="7">
        <v>1</v>
      </c>
      <c r="AD313" s="7"/>
      <c r="AE313" s="24" t="s">
        <v>1074</v>
      </c>
      <c r="AI313" s="18" t="s">
        <v>37</v>
      </c>
      <c r="AJ313" s="18" t="s">
        <v>541</v>
      </c>
      <c r="AK313" s="18" t="s">
        <v>39</v>
      </c>
      <c r="AL313" s="18" t="s">
        <v>40</v>
      </c>
      <c r="AM313">
        <v>2015</v>
      </c>
      <c r="AN313" t="s">
        <v>91</v>
      </c>
    </row>
    <row r="314" spans="1:40" ht="43.2">
      <c r="A314" s="7">
        <v>314</v>
      </c>
      <c r="B314" s="14" t="s">
        <v>599</v>
      </c>
      <c r="C314" s="14" t="s">
        <v>600</v>
      </c>
      <c r="D314" s="14" t="s">
        <v>1134</v>
      </c>
      <c r="E314" s="14" t="s">
        <v>1135</v>
      </c>
      <c r="F314" s="14" t="s">
        <v>1135</v>
      </c>
      <c r="G314" s="14" t="s">
        <v>1135</v>
      </c>
      <c r="H314" s="14" t="s">
        <v>1135</v>
      </c>
      <c r="I314" s="59" t="str">
        <f t="shared" si="4"/>
        <v>2015级信息管理与信息系统</v>
      </c>
      <c r="J314" s="7">
        <v>76</v>
      </c>
      <c r="K314" s="9" t="s">
        <v>1305</v>
      </c>
      <c r="L314" s="7"/>
      <c r="M314" s="7"/>
      <c r="N314" s="7"/>
      <c r="P314" s="8">
        <v>20151307</v>
      </c>
      <c r="Q314" s="14" t="s">
        <v>25</v>
      </c>
      <c r="R314" s="14" t="s">
        <v>26</v>
      </c>
      <c r="S314" s="7" t="s">
        <v>27</v>
      </c>
      <c r="T314" s="14" t="s">
        <v>57</v>
      </c>
      <c r="U314" s="14" t="s">
        <v>540</v>
      </c>
      <c r="V314" s="14" t="s">
        <v>30</v>
      </c>
      <c r="W314" s="14" t="s">
        <v>33</v>
      </c>
      <c r="X314" s="14" t="s">
        <v>33</v>
      </c>
      <c r="Y314" s="14" t="s">
        <v>33</v>
      </c>
      <c r="Z314" s="14" t="s">
        <v>33</v>
      </c>
      <c r="AA314" s="14" t="s">
        <v>105</v>
      </c>
      <c r="AB314" s="7" t="s">
        <v>36</v>
      </c>
      <c r="AC314" s="7">
        <v>1</v>
      </c>
      <c r="AD314" s="7"/>
      <c r="AE314" s="24"/>
      <c r="AI314" s="18" t="s">
        <v>37</v>
      </c>
      <c r="AJ314" s="18" t="s">
        <v>541</v>
      </c>
      <c r="AK314" s="18" t="s">
        <v>39</v>
      </c>
      <c r="AL314" s="18" t="s">
        <v>601</v>
      </c>
      <c r="AM314">
        <v>2015</v>
      </c>
      <c r="AN314" t="s">
        <v>25</v>
      </c>
    </row>
    <row r="315" spans="1:40" ht="43.2">
      <c r="A315" s="7">
        <v>315</v>
      </c>
      <c r="B315" s="14" t="s">
        <v>602</v>
      </c>
      <c r="C315" s="14" t="s">
        <v>603</v>
      </c>
      <c r="D315" s="14" t="s">
        <v>1134</v>
      </c>
      <c r="E315" s="14" t="s">
        <v>1135</v>
      </c>
      <c r="F315" s="14" t="s">
        <v>1135</v>
      </c>
      <c r="G315" s="14" t="s">
        <v>1135</v>
      </c>
      <c r="H315" s="14" t="s">
        <v>1135</v>
      </c>
      <c r="I315" s="59" t="str">
        <f t="shared" si="4"/>
        <v>2015级工商管理(中美合作)</v>
      </c>
      <c r="J315" s="7">
        <v>76</v>
      </c>
      <c r="K315" s="9" t="s">
        <v>604</v>
      </c>
      <c r="L315" s="7"/>
      <c r="M315" s="7"/>
      <c r="N315" s="7"/>
      <c r="P315" s="8">
        <v>20151312</v>
      </c>
      <c r="Q315" s="14" t="s">
        <v>143</v>
      </c>
      <c r="R315" s="14" t="s">
        <v>26</v>
      </c>
      <c r="S315" s="7" t="s">
        <v>27</v>
      </c>
      <c r="T315" s="14" t="s">
        <v>57</v>
      </c>
      <c r="U315" s="14" t="s">
        <v>581</v>
      </c>
      <c r="V315" s="14" t="s">
        <v>30</v>
      </c>
      <c r="W315" s="14" t="s">
        <v>33</v>
      </c>
      <c r="X315" s="14" t="s">
        <v>33</v>
      </c>
      <c r="Y315" s="14" t="s">
        <v>33</v>
      </c>
      <c r="Z315" s="14" t="s">
        <v>33</v>
      </c>
      <c r="AA315" s="14" t="s">
        <v>46</v>
      </c>
      <c r="AB315" s="7" t="s">
        <v>36</v>
      </c>
      <c r="AC315" s="7">
        <v>1</v>
      </c>
      <c r="AD315" s="7">
        <v>2</v>
      </c>
      <c r="AE315" s="24" t="s">
        <v>551</v>
      </c>
      <c r="AI315" s="15" t="s">
        <v>37</v>
      </c>
      <c r="AJ315" s="15" t="s">
        <v>541</v>
      </c>
      <c r="AK315" s="15" t="s">
        <v>39</v>
      </c>
      <c r="AL315" s="15" t="s">
        <v>40</v>
      </c>
      <c r="AM315">
        <v>2015</v>
      </c>
      <c r="AN315" t="s">
        <v>143</v>
      </c>
    </row>
    <row r="316" spans="1:40" ht="28.8">
      <c r="A316" s="7">
        <v>316</v>
      </c>
      <c r="B316" s="14" t="s">
        <v>605</v>
      </c>
      <c r="C316" s="14" t="s">
        <v>606</v>
      </c>
      <c r="D316" s="14" t="s">
        <v>1134</v>
      </c>
      <c r="E316" s="14" t="s">
        <v>1135</v>
      </c>
      <c r="F316" s="14" t="s">
        <v>1135</v>
      </c>
      <c r="G316" s="14" t="s">
        <v>1135</v>
      </c>
      <c r="H316" s="14" t="s">
        <v>1135</v>
      </c>
      <c r="I316" s="59" t="str">
        <f t="shared" si="4"/>
        <v>2016级金融学</v>
      </c>
      <c r="J316" s="7">
        <v>118</v>
      </c>
      <c r="K316" s="9" t="s">
        <v>1306</v>
      </c>
      <c r="L316" s="7"/>
      <c r="M316" s="7"/>
      <c r="N316" s="7"/>
      <c r="P316" s="8">
        <v>20161304</v>
      </c>
      <c r="Q316" s="14" t="s">
        <v>43</v>
      </c>
      <c r="R316" s="14" t="s">
        <v>26</v>
      </c>
      <c r="S316" s="7" t="s">
        <v>27</v>
      </c>
      <c r="T316" s="14" t="s">
        <v>57</v>
      </c>
      <c r="U316" s="14" t="s">
        <v>544</v>
      </c>
      <c r="V316" s="14" t="s">
        <v>30</v>
      </c>
      <c r="W316" s="14" t="s">
        <v>33</v>
      </c>
      <c r="X316" s="14" t="s">
        <v>33</v>
      </c>
      <c r="Y316" s="14" t="s">
        <v>33</v>
      </c>
      <c r="Z316" s="14" t="s">
        <v>33</v>
      </c>
      <c r="AA316" s="14" t="s">
        <v>35</v>
      </c>
      <c r="AB316" s="7" t="s">
        <v>36</v>
      </c>
      <c r="AC316" s="7">
        <v>2</v>
      </c>
      <c r="AD316" s="7"/>
      <c r="AE316" s="24"/>
      <c r="AI316" s="15" t="s">
        <v>47</v>
      </c>
      <c r="AJ316" s="15" t="s">
        <v>541</v>
      </c>
      <c r="AK316" s="15" t="s">
        <v>39</v>
      </c>
      <c r="AL316" s="15" t="s">
        <v>40</v>
      </c>
      <c r="AM316">
        <v>2016</v>
      </c>
      <c r="AN316" t="s">
        <v>43</v>
      </c>
    </row>
    <row r="317" spans="1:40" ht="28.8">
      <c r="A317" s="7">
        <v>317</v>
      </c>
      <c r="B317" s="14" t="s">
        <v>607</v>
      </c>
      <c r="C317" s="14" t="s">
        <v>608</v>
      </c>
      <c r="D317" s="14" t="s">
        <v>1134</v>
      </c>
      <c r="E317" s="14" t="s">
        <v>1135</v>
      </c>
      <c r="F317" s="14" t="s">
        <v>1135</v>
      </c>
      <c r="G317" s="14" t="s">
        <v>1135</v>
      </c>
      <c r="H317" s="14" t="s">
        <v>1135</v>
      </c>
      <c r="I317" s="59" t="str">
        <f t="shared" si="4"/>
        <v>2015级管理科学</v>
      </c>
      <c r="J317" s="7">
        <v>126</v>
      </c>
      <c r="K317" s="9" t="s">
        <v>1307</v>
      </c>
      <c r="L317" s="7"/>
      <c r="M317" s="7"/>
      <c r="N317" s="7"/>
      <c r="P317" s="8">
        <v>20151306</v>
      </c>
      <c r="Q317" s="14" t="s">
        <v>91</v>
      </c>
      <c r="R317" s="14" t="s">
        <v>26</v>
      </c>
      <c r="S317" s="7" t="s">
        <v>27</v>
      </c>
      <c r="T317" s="14" t="s">
        <v>57</v>
      </c>
      <c r="U317" s="14" t="s">
        <v>540</v>
      </c>
      <c r="V317" s="14" t="s">
        <v>30</v>
      </c>
      <c r="W317" s="14" t="s">
        <v>33</v>
      </c>
      <c r="X317" s="14" t="s">
        <v>33</v>
      </c>
      <c r="Y317" s="14" t="s">
        <v>33</v>
      </c>
      <c r="Z317" s="14" t="s">
        <v>33</v>
      </c>
      <c r="AA317" s="14" t="s">
        <v>105</v>
      </c>
      <c r="AB317" s="7" t="s">
        <v>36</v>
      </c>
      <c r="AC317" s="72">
        <v>2</v>
      </c>
      <c r="AD317" s="7">
        <v>3</v>
      </c>
      <c r="AE317" s="24"/>
      <c r="AI317" s="15" t="s">
        <v>37</v>
      </c>
      <c r="AJ317" s="15" t="s">
        <v>541</v>
      </c>
      <c r="AK317" s="15" t="s">
        <v>39</v>
      </c>
      <c r="AL317" s="15" t="s">
        <v>40</v>
      </c>
      <c r="AM317">
        <v>2015</v>
      </c>
      <c r="AN317" t="s">
        <v>91</v>
      </c>
    </row>
    <row r="318" spans="1:40" ht="28.8">
      <c r="A318" s="7">
        <v>318</v>
      </c>
      <c r="B318" s="14" t="s">
        <v>607</v>
      </c>
      <c r="C318" s="14" t="s">
        <v>608</v>
      </c>
      <c r="D318" s="14" t="s">
        <v>1134</v>
      </c>
      <c r="E318" s="14" t="s">
        <v>1135</v>
      </c>
      <c r="F318" s="14" t="s">
        <v>1135</v>
      </c>
      <c r="G318" s="14" t="s">
        <v>1135</v>
      </c>
      <c r="H318" s="14" t="s">
        <v>1135</v>
      </c>
      <c r="I318" s="59" t="str">
        <f t="shared" si="4"/>
        <v>2015级国际经济与贸易</v>
      </c>
      <c r="J318" s="7">
        <v>113</v>
      </c>
      <c r="K318" s="9" t="s">
        <v>1308</v>
      </c>
      <c r="L318" s="7"/>
      <c r="M318" s="7"/>
      <c r="N318" s="7"/>
      <c r="P318" s="8">
        <v>20151301</v>
      </c>
      <c r="Q318" s="14" t="s">
        <v>77</v>
      </c>
      <c r="R318" s="14" t="s">
        <v>26</v>
      </c>
      <c r="S318" s="7" t="s">
        <v>27</v>
      </c>
      <c r="T318" s="14" t="s">
        <v>57</v>
      </c>
      <c r="U318" s="14" t="s">
        <v>540</v>
      </c>
      <c r="V318" s="14" t="s">
        <v>30</v>
      </c>
      <c r="W318" s="14" t="s">
        <v>33</v>
      </c>
      <c r="X318" s="14" t="s">
        <v>33</v>
      </c>
      <c r="Y318" s="14" t="s">
        <v>33</v>
      </c>
      <c r="Z318" s="14" t="s">
        <v>33</v>
      </c>
      <c r="AA318" s="14" t="s">
        <v>105</v>
      </c>
      <c r="AB318" s="7" t="s">
        <v>36</v>
      </c>
      <c r="AC318" s="73"/>
      <c r="AD318" s="7"/>
      <c r="AE318" s="24"/>
      <c r="AI318" s="15" t="s">
        <v>37</v>
      </c>
      <c r="AJ318" s="15" t="s">
        <v>541</v>
      </c>
      <c r="AK318" s="15" t="s">
        <v>39</v>
      </c>
      <c r="AL318" s="15" t="s">
        <v>609</v>
      </c>
      <c r="AM318">
        <v>2015</v>
      </c>
      <c r="AN318" t="s">
        <v>77</v>
      </c>
    </row>
    <row r="319" spans="1:40" ht="43.2">
      <c r="A319" s="7">
        <v>319</v>
      </c>
      <c r="B319" s="14" t="s">
        <v>607</v>
      </c>
      <c r="C319" s="14" t="s">
        <v>608</v>
      </c>
      <c r="D319" s="14" t="s">
        <v>1134</v>
      </c>
      <c r="E319" s="14" t="s">
        <v>1135</v>
      </c>
      <c r="F319" s="14" t="s">
        <v>1135</v>
      </c>
      <c r="G319" s="14" t="s">
        <v>1135</v>
      </c>
      <c r="H319" s="14" t="s">
        <v>1135</v>
      </c>
      <c r="I319" s="59" t="str">
        <f t="shared" si="4"/>
        <v>2015级信息管理与信息系统</v>
      </c>
      <c r="J319" s="7">
        <v>76</v>
      </c>
      <c r="K319" s="9" t="s">
        <v>1308</v>
      </c>
      <c r="L319" s="7"/>
      <c r="M319" s="7"/>
      <c r="N319" s="7"/>
      <c r="P319" s="8">
        <v>20151307</v>
      </c>
      <c r="Q319" s="14" t="s">
        <v>25</v>
      </c>
      <c r="R319" s="14" t="s">
        <v>26</v>
      </c>
      <c r="S319" s="7" t="s">
        <v>27</v>
      </c>
      <c r="T319" s="14" t="s">
        <v>57</v>
      </c>
      <c r="U319" s="14" t="s">
        <v>540</v>
      </c>
      <c r="V319" s="14" t="s">
        <v>30</v>
      </c>
      <c r="W319" s="14" t="s">
        <v>33</v>
      </c>
      <c r="X319" s="14" t="s">
        <v>33</v>
      </c>
      <c r="Y319" s="14" t="s">
        <v>33</v>
      </c>
      <c r="Z319" s="14" t="s">
        <v>33</v>
      </c>
      <c r="AA319" s="14" t="s">
        <v>105</v>
      </c>
      <c r="AB319" s="7" t="s">
        <v>36</v>
      </c>
      <c r="AC319" s="74"/>
      <c r="AD319" s="7"/>
      <c r="AE319" s="24"/>
      <c r="AI319" s="18" t="s">
        <v>37</v>
      </c>
      <c r="AJ319" s="18" t="s">
        <v>541</v>
      </c>
      <c r="AK319" s="18" t="s">
        <v>39</v>
      </c>
      <c r="AL319" s="18" t="s">
        <v>609</v>
      </c>
      <c r="AM319">
        <v>2015</v>
      </c>
      <c r="AN319" t="s">
        <v>25</v>
      </c>
    </row>
    <row r="320" spans="1:40" ht="43.2">
      <c r="A320" s="7">
        <v>320</v>
      </c>
      <c r="B320" s="14" t="s">
        <v>610</v>
      </c>
      <c r="C320" s="14" t="s">
        <v>611</v>
      </c>
      <c r="D320" s="14" t="s">
        <v>1134</v>
      </c>
      <c r="E320" s="14" t="s">
        <v>1135</v>
      </c>
      <c r="F320" s="14" t="s">
        <v>1135</v>
      </c>
      <c r="G320" s="14" t="s">
        <v>1135</v>
      </c>
      <c r="H320" s="14" t="s">
        <v>1135</v>
      </c>
      <c r="I320" s="59" t="str">
        <f t="shared" si="4"/>
        <v>2015级工商管理(中美合作)</v>
      </c>
      <c r="J320" s="7">
        <v>76</v>
      </c>
      <c r="K320" s="9" t="s">
        <v>1308</v>
      </c>
      <c r="L320" s="7"/>
      <c r="M320" s="7"/>
      <c r="N320" s="7"/>
      <c r="P320" s="8">
        <v>20151312</v>
      </c>
      <c r="Q320" s="14" t="s">
        <v>143</v>
      </c>
      <c r="R320" s="14" t="s">
        <v>26</v>
      </c>
      <c r="S320" s="7" t="s">
        <v>27</v>
      </c>
      <c r="T320" s="14" t="s">
        <v>57</v>
      </c>
      <c r="U320" s="14" t="s">
        <v>310</v>
      </c>
      <c r="V320" s="14" t="s">
        <v>30</v>
      </c>
      <c r="W320" s="14" t="s">
        <v>153</v>
      </c>
      <c r="X320" s="14" t="s">
        <v>71</v>
      </c>
      <c r="Y320" s="14" t="s">
        <v>612</v>
      </c>
      <c r="Z320" s="14" t="s">
        <v>33</v>
      </c>
      <c r="AA320" s="14" t="s">
        <v>35</v>
      </c>
      <c r="AB320" s="7" t="s">
        <v>36</v>
      </c>
      <c r="AC320" s="7">
        <v>1</v>
      </c>
      <c r="AD320" s="7"/>
      <c r="AE320" s="24"/>
      <c r="AI320" s="18" t="s">
        <v>37</v>
      </c>
      <c r="AJ320" s="18" t="s">
        <v>541</v>
      </c>
      <c r="AK320" s="18" t="s">
        <v>39</v>
      </c>
      <c r="AL320" s="18" t="s">
        <v>40</v>
      </c>
      <c r="AM320">
        <v>2015</v>
      </c>
      <c r="AN320" t="s">
        <v>143</v>
      </c>
    </row>
    <row r="321" spans="1:40" ht="28.8">
      <c r="A321" s="7">
        <v>321</v>
      </c>
      <c r="B321" s="14" t="s">
        <v>538</v>
      </c>
      <c r="C321" s="14" t="s">
        <v>539</v>
      </c>
      <c r="D321" s="14" t="s">
        <v>1134</v>
      </c>
      <c r="E321" s="14" t="s">
        <v>1135</v>
      </c>
      <c r="F321" s="14" t="s">
        <v>1135</v>
      </c>
      <c r="G321" s="14" t="s">
        <v>1135</v>
      </c>
      <c r="H321" s="14" t="s">
        <v>1135</v>
      </c>
      <c r="I321" s="59" t="str">
        <f t="shared" si="4"/>
        <v>2016级国际经济与贸易</v>
      </c>
      <c r="J321" s="7">
        <v>121</v>
      </c>
      <c r="K321" s="9" t="s">
        <v>1309</v>
      </c>
      <c r="L321" s="7"/>
      <c r="M321" s="7"/>
      <c r="N321" s="7"/>
      <c r="P321" s="8">
        <v>20161301</v>
      </c>
      <c r="Q321" s="14" t="s">
        <v>77</v>
      </c>
      <c r="R321" s="14" t="s">
        <v>26</v>
      </c>
      <c r="S321" s="7" t="s">
        <v>613</v>
      </c>
      <c r="T321" s="14" t="s">
        <v>57</v>
      </c>
      <c r="U321" s="14" t="s">
        <v>540</v>
      </c>
      <c r="V321" s="14" t="s">
        <v>614</v>
      </c>
      <c r="W321" s="14" t="s">
        <v>33</v>
      </c>
      <c r="X321" s="14" t="s">
        <v>33</v>
      </c>
      <c r="Y321" s="14" t="s">
        <v>33</v>
      </c>
      <c r="Z321" s="14" t="s">
        <v>33</v>
      </c>
      <c r="AA321" s="14" t="s">
        <v>105</v>
      </c>
      <c r="AB321" s="7" t="s">
        <v>36</v>
      </c>
      <c r="AC321" s="7">
        <v>1</v>
      </c>
      <c r="AD321" s="7"/>
      <c r="AE321" s="24" t="s">
        <v>615</v>
      </c>
      <c r="AF321" s="32">
        <v>1</v>
      </c>
      <c r="AI321" s="15" t="s">
        <v>47</v>
      </c>
      <c r="AJ321" s="15" t="s">
        <v>541</v>
      </c>
      <c r="AK321" s="15" t="s">
        <v>39</v>
      </c>
      <c r="AL321" s="15" t="s">
        <v>40</v>
      </c>
      <c r="AM321">
        <v>2016</v>
      </c>
      <c r="AN321" t="s">
        <v>77</v>
      </c>
    </row>
    <row r="322" spans="1:40" ht="28.8">
      <c r="A322" s="7">
        <v>322</v>
      </c>
      <c r="B322" s="14" t="s">
        <v>556</v>
      </c>
      <c r="C322" s="14" t="s">
        <v>557</v>
      </c>
      <c r="D322" s="14" t="s">
        <v>1134</v>
      </c>
      <c r="E322" s="14" t="s">
        <v>1135</v>
      </c>
      <c r="F322" s="14" t="s">
        <v>1135</v>
      </c>
      <c r="G322" s="14" t="s">
        <v>1135</v>
      </c>
      <c r="H322" s="14" t="s">
        <v>1135</v>
      </c>
      <c r="I322" s="59" t="str">
        <f t="shared" ref="I322:I374" si="5">LEFT(P322,4)&amp;"级"&amp;Q322</f>
        <v>2016级会计学</v>
      </c>
      <c r="J322" s="7">
        <v>50</v>
      </c>
      <c r="K322" s="9" t="s">
        <v>294</v>
      </c>
      <c r="L322" s="7"/>
      <c r="M322" s="7"/>
      <c r="N322" s="7"/>
      <c r="P322" s="8">
        <v>20161314</v>
      </c>
      <c r="Q322" s="14" t="s">
        <v>66</v>
      </c>
      <c r="R322" s="14" t="s">
        <v>26</v>
      </c>
      <c r="S322" s="7" t="s">
        <v>613</v>
      </c>
      <c r="T322" s="14" t="s">
        <v>57</v>
      </c>
      <c r="U322" s="14" t="s">
        <v>540</v>
      </c>
      <c r="V322" s="14" t="s">
        <v>614</v>
      </c>
      <c r="W322" s="14" t="s">
        <v>33</v>
      </c>
      <c r="X322" s="14" t="s">
        <v>33</v>
      </c>
      <c r="Y322" s="14" t="s">
        <v>33</v>
      </c>
      <c r="Z322" s="14" t="s">
        <v>33</v>
      </c>
      <c r="AA322" s="14" t="s">
        <v>105</v>
      </c>
      <c r="AB322" s="7" t="s">
        <v>36</v>
      </c>
      <c r="AC322" s="7">
        <v>1</v>
      </c>
      <c r="AD322" s="7"/>
      <c r="AE322" s="24" t="s">
        <v>615</v>
      </c>
      <c r="AF322" s="32">
        <v>1</v>
      </c>
      <c r="AI322" s="15" t="s">
        <v>47</v>
      </c>
      <c r="AJ322" s="15" t="s">
        <v>541</v>
      </c>
      <c r="AK322" s="15" t="s">
        <v>39</v>
      </c>
      <c r="AL322" s="15" t="s">
        <v>40</v>
      </c>
      <c r="AM322">
        <v>2016</v>
      </c>
      <c r="AN322" t="s">
        <v>66</v>
      </c>
    </row>
    <row r="323" spans="1:40" ht="28.8">
      <c r="A323" s="7">
        <v>323</v>
      </c>
      <c r="B323" s="14" t="s">
        <v>559</v>
      </c>
      <c r="C323" s="14" t="s">
        <v>560</v>
      </c>
      <c r="D323" s="14" t="s">
        <v>1134</v>
      </c>
      <c r="E323" s="14" t="s">
        <v>1135</v>
      </c>
      <c r="F323" s="14" t="s">
        <v>1135</v>
      </c>
      <c r="G323" s="14" t="s">
        <v>1135</v>
      </c>
      <c r="H323" s="14" t="s">
        <v>1135</v>
      </c>
      <c r="I323" s="59" t="str">
        <f t="shared" si="5"/>
        <v>2015级工商管理(创业)</v>
      </c>
      <c r="J323" s="7">
        <v>17</v>
      </c>
      <c r="K323" s="9" t="s">
        <v>1310</v>
      </c>
      <c r="L323" s="7"/>
      <c r="M323" s="7"/>
      <c r="N323" s="7"/>
      <c r="P323" s="8">
        <v>20151323</v>
      </c>
      <c r="Q323" s="14" t="s">
        <v>99</v>
      </c>
      <c r="R323" s="14" t="s">
        <v>26</v>
      </c>
      <c r="S323" s="7" t="s">
        <v>613</v>
      </c>
      <c r="T323" s="14" t="s">
        <v>57</v>
      </c>
      <c r="U323" s="14" t="s">
        <v>540</v>
      </c>
      <c r="V323" s="14" t="s">
        <v>614</v>
      </c>
      <c r="W323" s="14" t="s">
        <v>33</v>
      </c>
      <c r="X323" s="14" t="s">
        <v>33</v>
      </c>
      <c r="Y323" s="14" t="s">
        <v>33</v>
      </c>
      <c r="Z323" s="14" t="s">
        <v>33</v>
      </c>
      <c r="AA323" s="14" t="s">
        <v>105</v>
      </c>
      <c r="AB323" s="7" t="s">
        <v>36</v>
      </c>
      <c r="AC323" s="7">
        <v>1</v>
      </c>
      <c r="AD323" s="7"/>
      <c r="AE323" s="24" t="s">
        <v>1066</v>
      </c>
      <c r="AI323" s="15" t="s">
        <v>37</v>
      </c>
      <c r="AJ323" s="15" t="s">
        <v>541</v>
      </c>
      <c r="AK323" s="15" t="s">
        <v>39</v>
      </c>
      <c r="AL323" s="15" t="s">
        <v>40</v>
      </c>
      <c r="AM323">
        <v>2015</v>
      </c>
      <c r="AN323" t="s">
        <v>99</v>
      </c>
    </row>
    <row r="324" spans="1:40" ht="28.8">
      <c r="A324" s="7">
        <v>324</v>
      </c>
      <c r="B324" s="14" t="s">
        <v>569</v>
      </c>
      <c r="C324" s="14" t="s">
        <v>570</v>
      </c>
      <c r="D324" s="14" t="s">
        <v>1134</v>
      </c>
      <c r="E324" s="14" t="s">
        <v>1135</v>
      </c>
      <c r="F324" s="14" t="s">
        <v>1135</v>
      </c>
      <c r="G324" s="14" t="s">
        <v>1135</v>
      </c>
      <c r="H324" s="14" t="s">
        <v>1135</v>
      </c>
      <c r="I324" s="59" t="str">
        <f t="shared" si="5"/>
        <v>2015级管理科学</v>
      </c>
      <c r="J324" s="7">
        <v>126</v>
      </c>
      <c r="K324" s="62" t="s">
        <v>1311</v>
      </c>
      <c r="L324" s="7"/>
      <c r="M324" s="7"/>
      <c r="N324" s="7"/>
      <c r="P324" s="8">
        <v>20151306</v>
      </c>
      <c r="Q324" s="14" t="s">
        <v>91</v>
      </c>
      <c r="R324" s="14" t="s">
        <v>26</v>
      </c>
      <c r="S324" s="7" t="s">
        <v>613</v>
      </c>
      <c r="T324" s="14" t="s">
        <v>57</v>
      </c>
      <c r="U324" s="14" t="s">
        <v>544</v>
      </c>
      <c r="V324" s="14" t="s">
        <v>614</v>
      </c>
      <c r="W324" s="14" t="s">
        <v>33</v>
      </c>
      <c r="X324" s="14" t="s">
        <v>33</v>
      </c>
      <c r="Y324" s="14" t="s">
        <v>33</v>
      </c>
      <c r="Z324" s="14" t="s">
        <v>33</v>
      </c>
      <c r="AA324" s="14" t="s">
        <v>35</v>
      </c>
      <c r="AB324" s="7" t="s">
        <v>36</v>
      </c>
      <c r="AC324" s="7">
        <v>1</v>
      </c>
      <c r="AD324" s="19"/>
      <c r="AE324" s="28" t="s">
        <v>1091</v>
      </c>
      <c r="AF324" s="32">
        <v>1</v>
      </c>
      <c r="AI324" s="15" t="s">
        <v>37</v>
      </c>
      <c r="AJ324" s="15" t="s">
        <v>541</v>
      </c>
      <c r="AK324" s="15" t="s">
        <v>39</v>
      </c>
      <c r="AL324" s="15" t="s">
        <v>40</v>
      </c>
      <c r="AM324">
        <v>2015</v>
      </c>
      <c r="AN324" t="s">
        <v>91</v>
      </c>
    </row>
    <row r="325" spans="1:40" ht="57.6">
      <c r="A325" s="7">
        <v>325</v>
      </c>
      <c r="B325" s="14" t="s">
        <v>616</v>
      </c>
      <c r="C325" s="14" t="s">
        <v>617</v>
      </c>
      <c r="D325" s="14" t="s">
        <v>1134</v>
      </c>
      <c r="E325" s="14" t="s">
        <v>1135</v>
      </c>
      <c r="F325" s="14" t="s">
        <v>1135</v>
      </c>
      <c r="G325" s="14" t="s">
        <v>1135</v>
      </c>
      <c r="H325" s="14" t="s">
        <v>1135</v>
      </c>
      <c r="I325" s="59" t="str">
        <f t="shared" si="5"/>
        <v>2015级工商管理(中美合作)</v>
      </c>
      <c r="J325" s="7">
        <v>76</v>
      </c>
      <c r="K325" s="9" t="s">
        <v>1312</v>
      </c>
      <c r="L325" s="7"/>
      <c r="M325" s="7"/>
      <c r="N325" s="7"/>
      <c r="P325" s="8">
        <v>20151312</v>
      </c>
      <c r="Q325" s="14" t="s">
        <v>143</v>
      </c>
      <c r="R325" s="14" t="s">
        <v>26</v>
      </c>
      <c r="S325" s="7" t="s">
        <v>613</v>
      </c>
      <c r="T325" s="14" t="s">
        <v>57</v>
      </c>
      <c r="U325" s="14" t="s">
        <v>310</v>
      </c>
      <c r="V325" s="14" t="s">
        <v>614</v>
      </c>
      <c r="W325" s="14" t="s">
        <v>153</v>
      </c>
      <c r="X325" s="14" t="s">
        <v>102</v>
      </c>
      <c r="Y325" s="14" t="s">
        <v>33</v>
      </c>
      <c r="Z325" s="14" t="s">
        <v>45</v>
      </c>
      <c r="AA325" s="14" t="s">
        <v>35</v>
      </c>
      <c r="AB325" s="7" t="s">
        <v>36</v>
      </c>
      <c r="AC325" s="7">
        <v>1</v>
      </c>
      <c r="AD325" s="7"/>
      <c r="AE325" s="24" t="s">
        <v>615</v>
      </c>
      <c r="AF325" s="32">
        <v>1</v>
      </c>
      <c r="AI325" s="15" t="s">
        <v>37</v>
      </c>
      <c r="AJ325" s="15" t="s">
        <v>541</v>
      </c>
      <c r="AK325" s="15" t="s">
        <v>39</v>
      </c>
      <c r="AL325" s="15" t="s">
        <v>40</v>
      </c>
      <c r="AM325">
        <v>2015</v>
      </c>
      <c r="AN325" t="s">
        <v>143</v>
      </c>
    </row>
    <row r="326" spans="1:40" ht="28.8">
      <c r="A326" s="7">
        <v>326</v>
      </c>
      <c r="B326" s="14" t="s">
        <v>618</v>
      </c>
      <c r="C326" s="14" t="s">
        <v>619</v>
      </c>
      <c r="D326" s="14" t="s">
        <v>1134</v>
      </c>
      <c r="E326" s="14" t="s">
        <v>1135</v>
      </c>
      <c r="F326" s="14" t="s">
        <v>1135</v>
      </c>
      <c r="G326" s="14" t="s">
        <v>1135</v>
      </c>
      <c r="H326" s="14" t="s">
        <v>1135</v>
      </c>
      <c r="I326" s="59" t="str">
        <f t="shared" si="5"/>
        <v>2015级金融学</v>
      </c>
      <c r="J326" s="7">
        <v>116</v>
      </c>
      <c r="K326" s="9" t="s">
        <v>1313</v>
      </c>
      <c r="L326" s="7"/>
      <c r="M326" s="7"/>
      <c r="N326" s="7"/>
      <c r="P326" s="8">
        <v>20151304</v>
      </c>
      <c r="Q326" s="14" t="s">
        <v>43</v>
      </c>
      <c r="R326" s="14" t="s">
        <v>26</v>
      </c>
      <c r="S326" s="7" t="s">
        <v>613</v>
      </c>
      <c r="T326" s="14" t="s">
        <v>57</v>
      </c>
      <c r="U326" s="14" t="s">
        <v>544</v>
      </c>
      <c r="V326" s="14" t="s">
        <v>614</v>
      </c>
      <c r="W326" s="14" t="s">
        <v>33</v>
      </c>
      <c r="X326" s="14" t="s">
        <v>33</v>
      </c>
      <c r="Y326" s="14" t="s">
        <v>33</v>
      </c>
      <c r="Z326" s="14" t="s">
        <v>33</v>
      </c>
      <c r="AA326" s="14" t="s">
        <v>35</v>
      </c>
      <c r="AB326" s="7" t="s">
        <v>36</v>
      </c>
      <c r="AC326" s="7">
        <v>2</v>
      </c>
      <c r="AD326" s="7"/>
      <c r="AE326" s="24"/>
      <c r="AI326" s="15" t="s">
        <v>37</v>
      </c>
      <c r="AJ326" s="15" t="s">
        <v>541</v>
      </c>
      <c r="AK326" s="15" t="s">
        <v>39</v>
      </c>
      <c r="AL326" s="15" t="s">
        <v>40</v>
      </c>
      <c r="AM326">
        <v>2015</v>
      </c>
      <c r="AN326" t="s">
        <v>43</v>
      </c>
    </row>
    <row r="327" spans="1:40" ht="43.2">
      <c r="A327" s="7">
        <v>327</v>
      </c>
      <c r="B327" s="14" t="s">
        <v>620</v>
      </c>
      <c r="C327" s="14" t="s">
        <v>621</v>
      </c>
      <c r="D327" s="14" t="s">
        <v>1134</v>
      </c>
      <c r="E327" s="14" t="s">
        <v>1135</v>
      </c>
      <c r="F327" s="14" t="s">
        <v>1135</v>
      </c>
      <c r="G327" s="14" t="s">
        <v>1135</v>
      </c>
      <c r="H327" s="14" t="s">
        <v>1135</v>
      </c>
      <c r="I327" s="59" t="str">
        <f t="shared" si="5"/>
        <v>2016级管理科学</v>
      </c>
      <c r="J327" s="7">
        <v>130</v>
      </c>
      <c r="K327" s="9" t="s">
        <v>367</v>
      </c>
      <c r="L327" s="7"/>
      <c r="M327" s="7"/>
      <c r="N327" s="7"/>
      <c r="P327" s="16" t="s">
        <v>90</v>
      </c>
      <c r="Q327" s="14" t="s">
        <v>91</v>
      </c>
      <c r="R327" s="14" t="s">
        <v>26</v>
      </c>
      <c r="S327" s="7" t="s">
        <v>613</v>
      </c>
      <c r="T327" s="14" t="s">
        <v>57</v>
      </c>
      <c r="U327" s="14" t="s">
        <v>544</v>
      </c>
      <c r="V327" s="14" t="s">
        <v>614</v>
      </c>
      <c r="W327" s="14" t="s">
        <v>33</v>
      </c>
      <c r="X327" s="14" t="s">
        <v>33</v>
      </c>
      <c r="Y327" s="14" t="s">
        <v>33</v>
      </c>
      <c r="Z327" s="14" t="s">
        <v>33</v>
      </c>
      <c r="AA327" s="14" t="s">
        <v>35</v>
      </c>
      <c r="AB327" s="7" t="s">
        <v>36</v>
      </c>
      <c r="AC327" s="7">
        <v>1</v>
      </c>
      <c r="AD327" s="7">
        <v>2</v>
      </c>
      <c r="AE327" s="24" t="s">
        <v>615</v>
      </c>
      <c r="AF327" s="32">
        <v>1</v>
      </c>
      <c r="AI327" s="15" t="s">
        <v>47</v>
      </c>
      <c r="AJ327" s="15" t="s">
        <v>541</v>
      </c>
      <c r="AK327" s="15" t="s">
        <v>39</v>
      </c>
      <c r="AL327" s="15" t="s">
        <v>40</v>
      </c>
      <c r="AM327">
        <v>2016</v>
      </c>
      <c r="AN327" t="s">
        <v>91</v>
      </c>
    </row>
    <row r="328" spans="1:40" ht="43.2">
      <c r="A328" s="7">
        <v>328</v>
      </c>
      <c r="B328" s="14" t="s">
        <v>622</v>
      </c>
      <c r="C328" s="36" t="s">
        <v>1096</v>
      </c>
      <c r="D328" s="14" t="s">
        <v>1134</v>
      </c>
      <c r="E328" s="14" t="s">
        <v>1135</v>
      </c>
      <c r="F328" s="14" t="s">
        <v>1135</v>
      </c>
      <c r="G328" s="14" t="s">
        <v>1135</v>
      </c>
      <c r="H328" s="14" t="s">
        <v>1135</v>
      </c>
      <c r="I328" s="59" t="str">
        <f t="shared" si="5"/>
        <v>2015级税收学</v>
      </c>
      <c r="J328" s="7">
        <v>43</v>
      </c>
      <c r="K328" s="9" t="s">
        <v>1314</v>
      </c>
      <c r="L328" s="7"/>
      <c r="M328" s="7"/>
      <c r="N328" s="7"/>
      <c r="P328" s="8">
        <v>20151320</v>
      </c>
      <c r="Q328" s="14" t="s">
        <v>56</v>
      </c>
      <c r="R328" s="14" t="s">
        <v>26</v>
      </c>
      <c r="S328" s="7" t="s">
        <v>613</v>
      </c>
      <c r="T328" s="14" t="s">
        <v>57</v>
      </c>
      <c r="U328" s="14" t="s">
        <v>596</v>
      </c>
      <c r="V328" s="14" t="s">
        <v>614</v>
      </c>
      <c r="W328" s="14" t="s">
        <v>153</v>
      </c>
      <c r="X328" s="14" t="s">
        <v>33</v>
      </c>
      <c r="Y328" s="14" t="s">
        <v>153</v>
      </c>
      <c r="Z328" s="14" t="s">
        <v>33</v>
      </c>
      <c r="AA328" s="14" t="s">
        <v>35</v>
      </c>
      <c r="AB328" s="7" t="s">
        <v>36</v>
      </c>
      <c r="AC328" s="7">
        <v>1</v>
      </c>
      <c r="AD328" s="19"/>
      <c r="AE328" s="19" t="s">
        <v>1069</v>
      </c>
      <c r="AI328" s="15" t="s">
        <v>37</v>
      </c>
      <c r="AJ328" s="15" t="s">
        <v>541</v>
      </c>
      <c r="AK328" s="15" t="s">
        <v>39</v>
      </c>
      <c r="AL328" s="15" t="s">
        <v>40</v>
      </c>
      <c r="AM328">
        <v>2015</v>
      </c>
      <c r="AN328" t="s">
        <v>56</v>
      </c>
    </row>
    <row r="329" spans="1:40" ht="43.2">
      <c r="A329" s="7">
        <v>329</v>
      </c>
      <c r="B329" s="14" t="s">
        <v>623</v>
      </c>
      <c r="C329" s="14" t="s">
        <v>624</v>
      </c>
      <c r="D329" s="14" t="s">
        <v>1134</v>
      </c>
      <c r="E329" s="14" t="s">
        <v>1135</v>
      </c>
      <c r="F329" s="14" t="s">
        <v>1135</v>
      </c>
      <c r="G329" s="14" t="s">
        <v>1135</v>
      </c>
      <c r="H329" s="14" t="s">
        <v>1135</v>
      </c>
      <c r="I329" s="59" t="str">
        <f t="shared" si="5"/>
        <v>2015级工商管理(中美合作)</v>
      </c>
      <c r="J329" s="7">
        <v>76</v>
      </c>
      <c r="K329" s="9" t="s">
        <v>1315</v>
      </c>
      <c r="L329" s="7"/>
      <c r="M329" s="7"/>
      <c r="N329" s="7"/>
      <c r="P329" s="8">
        <v>20151312</v>
      </c>
      <c r="Q329" s="14" t="s">
        <v>143</v>
      </c>
      <c r="R329" s="14" t="s">
        <v>26</v>
      </c>
      <c r="S329" s="7" t="s">
        <v>613</v>
      </c>
      <c r="T329" s="14" t="s">
        <v>57</v>
      </c>
      <c r="U329" s="14" t="s">
        <v>310</v>
      </c>
      <c r="V329" s="14" t="s">
        <v>614</v>
      </c>
      <c r="W329" s="14" t="s">
        <v>153</v>
      </c>
      <c r="X329" s="14" t="s">
        <v>102</v>
      </c>
      <c r="Y329" s="14" t="s">
        <v>33</v>
      </c>
      <c r="Z329" s="14" t="s">
        <v>45</v>
      </c>
      <c r="AA329" s="14" t="s">
        <v>35</v>
      </c>
      <c r="AB329" s="7" t="s">
        <v>36</v>
      </c>
      <c r="AC329" s="7">
        <v>1</v>
      </c>
      <c r="AD329" s="7"/>
      <c r="AE329" s="24" t="s">
        <v>615</v>
      </c>
      <c r="AF329" s="32">
        <v>1</v>
      </c>
      <c r="AI329" s="15" t="s">
        <v>37</v>
      </c>
      <c r="AJ329" s="15" t="s">
        <v>541</v>
      </c>
      <c r="AK329" s="15" t="s">
        <v>39</v>
      </c>
      <c r="AL329" s="15" t="s">
        <v>40</v>
      </c>
      <c r="AM329">
        <v>2015</v>
      </c>
      <c r="AN329" t="s">
        <v>143</v>
      </c>
    </row>
    <row r="330" spans="1:40" ht="43.2">
      <c r="A330" s="7">
        <v>330</v>
      </c>
      <c r="B330" s="14" t="s">
        <v>625</v>
      </c>
      <c r="C330" s="14" t="s">
        <v>626</v>
      </c>
      <c r="D330" s="14" t="s">
        <v>1134</v>
      </c>
      <c r="E330" s="14" t="s">
        <v>1135</v>
      </c>
      <c r="F330" s="14" t="s">
        <v>1135</v>
      </c>
      <c r="G330" s="14" t="s">
        <v>1135</v>
      </c>
      <c r="H330" s="14" t="s">
        <v>1135</v>
      </c>
      <c r="I330" s="59" t="str">
        <f t="shared" si="5"/>
        <v>2015级信息管理与信息系统</v>
      </c>
      <c r="J330" s="7">
        <v>76</v>
      </c>
      <c r="K330" s="9" t="s">
        <v>627</v>
      </c>
      <c r="L330" s="7"/>
      <c r="M330" s="7"/>
      <c r="N330" s="7"/>
      <c r="P330" s="8">
        <v>20151307</v>
      </c>
      <c r="Q330" s="14" t="s">
        <v>25</v>
      </c>
      <c r="R330" s="14" t="s">
        <v>26</v>
      </c>
      <c r="S330" s="7" t="s">
        <v>613</v>
      </c>
      <c r="T330" s="14" t="s">
        <v>57</v>
      </c>
      <c r="U330" s="14" t="s">
        <v>544</v>
      </c>
      <c r="V330" s="14" t="s">
        <v>614</v>
      </c>
      <c r="W330" s="14" t="s">
        <v>33</v>
      </c>
      <c r="X330" s="14" t="s">
        <v>33</v>
      </c>
      <c r="Y330" s="14" t="s">
        <v>33</v>
      </c>
      <c r="Z330" s="14" t="s">
        <v>33</v>
      </c>
      <c r="AA330" s="14" t="s">
        <v>35</v>
      </c>
      <c r="AB330" s="7" t="s">
        <v>36</v>
      </c>
      <c r="AC330" s="7">
        <v>1</v>
      </c>
      <c r="AD330" s="7" t="s">
        <v>73</v>
      </c>
      <c r="AE330" s="24"/>
      <c r="AI330" s="15" t="s">
        <v>37</v>
      </c>
      <c r="AJ330" s="15" t="s">
        <v>541</v>
      </c>
      <c r="AK330" s="15" t="s">
        <v>39</v>
      </c>
      <c r="AL330" s="15" t="s">
        <v>40</v>
      </c>
      <c r="AM330">
        <v>2015</v>
      </c>
      <c r="AN330" t="s">
        <v>25</v>
      </c>
    </row>
    <row r="331" spans="1:40" ht="28.8">
      <c r="A331" s="7">
        <v>331</v>
      </c>
      <c r="B331" s="14" t="s">
        <v>583</v>
      </c>
      <c r="C331" s="14" t="s">
        <v>584</v>
      </c>
      <c r="D331" s="14" t="s">
        <v>1134</v>
      </c>
      <c r="E331" s="14" t="s">
        <v>1135</v>
      </c>
      <c r="F331" s="14" t="s">
        <v>1135</v>
      </c>
      <c r="G331" s="14" t="s">
        <v>1135</v>
      </c>
      <c r="H331" s="14" t="s">
        <v>1135</v>
      </c>
      <c r="I331" s="59" t="str">
        <f t="shared" si="5"/>
        <v>2016级金融学</v>
      </c>
      <c r="J331" s="7">
        <v>118</v>
      </c>
      <c r="K331" s="9" t="s">
        <v>1316</v>
      </c>
      <c r="L331" s="7"/>
      <c r="M331" s="7"/>
      <c r="N331" s="7"/>
      <c r="P331" s="8">
        <v>20161304</v>
      </c>
      <c r="Q331" s="14" t="s">
        <v>43</v>
      </c>
      <c r="R331" s="14" t="s">
        <v>26</v>
      </c>
      <c r="S331" s="7" t="s">
        <v>613</v>
      </c>
      <c r="T331" s="14" t="s">
        <v>57</v>
      </c>
      <c r="U331" s="14" t="s">
        <v>544</v>
      </c>
      <c r="V331" s="14" t="s">
        <v>614</v>
      </c>
      <c r="W331" s="14" t="s">
        <v>33</v>
      </c>
      <c r="X331" s="14" t="s">
        <v>33</v>
      </c>
      <c r="Y331" s="14" t="s">
        <v>33</v>
      </c>
      <c r="Z331" s="14" t="s">
        <v>33</v>
      </c>
      <c r="AA331" s="14" t="s">
        <v>35</v>
      </c>
      <c r="AB331" s="7" t="s">
        <v>36</v>
      </c>
      <c r="AC331" s="7">
        <v>1</v>
      </c>
      <c r="AD331" s="7"/>
      <c r="AE331" s="24" t="s">
        <v>615</v>
      </c>
      <c r="AF331" s="32">
        <v>1</v>
      </c>
      <c r="AI331" s="18" t="s">
        <v>47</v>
      </c>
      <c r="AJ331" s="18" t="s">
        <v>541</v>
      </c>
      <c r="AK331" s="18" t="s">
        <v>39</v>
      </c>
      <c r="AL331" s="18" t="s">
        <v>40</v>
      </c>
      <c r="AM331">
        <v>2016</v>
      </c>
      <c r="AN331" t="s">
        <v>43</v>
      </c>
    </row>
    <row r="332" spans="1:40" ht="28.8">
      <c r="A332" s="7">
        <v>332</v>
      </c>
      <c r="B332" s="14" t="s">
        <v>628</v>
      </c>
      <c r="C332" s="14" t="s">
        <v>629</v>
      </c>
      <c r="D332" s="14" t="s">
        <v>1134</v>
      </c>
      <c r="E332" s="14" t="s">
        <v>1135</v>
      </c>
      <c r="F332" s="14" t="s">
        <v>1135</v>
      </c>
      <c r="G332" s="14" t="s">
        <v>1135</v>
      </c>
      <c r="H332" s="14" t="s">
        <v>1135</v>
      </c>
      <c r="I332" s="59" t="str">
        <f t="shared" si="5"/>
        <v>2016级国际经济与贸易</v>
      </c>
      <c r="J332" s="7">
        <v>121</v>
      </c>
      <c r="K332" s="9" t="s">
        <v>1317</v>
      </c>
      <c r="L332" s="7"/>
      <c r="M332" s="7"/>
      <c r="N332" s="7"/>
      <c r="P332" s="8">
        <v>20161301</v>
      </c>
      <c r="Q332" s="14" t="s">
        <v>77</v>
      </c>
      <c r="R332" s="14" t="s">
        <v>26</v>
      </c>
      <c r="S332" s="7" t="s">
        <v>613</v>
      </c>
      <c r="T332" s="14" t="s">
        <v>57</v>
      </c>
      <c r="U332" s="14" t="s">
        <v>540</v>
      </c>
      <c r="V332" s="14" t="s">
        <v>614</v>
      </c>
      <c r="W332" s="14" t="s">
        <v>33</v>
      </c>
      <c r="X332" s="14" t="s">
        <v>33</v>
      </c>
      <c r="Y332" s="14" t="s">
        <v>33</v>
      </c>
      <c r="Z332" s="14" t="s">
        <v>33</v>
      </c>
      <c r="AA332" s="14" t="s">
        <v>105</v>
      </c>
      <c r="AB332" s="7" t="s">
        <v>36</v>
      </c>
      <c r="AC332" s="7">
        <v>2</v>
      </c>
      <c r="AD332" s="7">
        <v>2</v>
      </c>
      <c r="AE332" s="24" t="s">
        <v>615</v>
      </c>
      <c r="AF332" s="32">
        <v>1</v>
      </c>
      <c r="AI332" s="18" t="s">
        <v>47</v>
      </c>
      <c r="AJ332" s="18" t="s">
        <v>541</v>
      </c>
      <c r="AK332" s="18" t="s">
        <v>39</v>
      </c>
      <c r="AL332" s="18" t="s">
        <v>40</v>
      </c>
      <c r="AM332">
        <v>2016</v>
      </c>
      <c r="AN332" t="s">
        <v>77</v>
      </c>
    </row>
    <row r="333" spans="1:40" ht="28.8">
      <c r="A333" s="7">
        <v>333</v>
      </c>
      <c r="B333" s="14" t="s">
        <v>630</v>
      </c>
      <c r="C333" s="14" t="s">
        <v>631</v>
      </c>
      <c r="D333" s="14" t="s">
        <v>1134</v>
      </c>
      <c r="E333" s="14" t="s">
        <v>1135</v>
      </c>
      <c r="F333" s="14" t="s">
        <v>1135</v>
      </c>
      <c r="G333" s="14" t="s">
        <v>1135</v>
      </c>
      <c r="H333" s="14" t="s">
        <v>1135</v>
      </c>
      <c r="I333" s="59" t="str">
        <f t="shared" si="5"/>
        <v>2015级工业工程</v>
      </c>
      <c r="J333" s="7">
        <v>81</v>
      </c>
      <c r="K333" s="9" t="s">
        <v>311</v>
      </c>
      <c r="L333" s="7"/>
      <c r="M333" s="7"/>
      <c r="N333" s="7"/>
      <c r="P333" s="8">
        <v>20151309</v>
      </c>
      <c r="Q333" s="14" t="s">
        <v>62</v>
      </c>
      <c r="R333" s="14" t="s">
        <v>26</v>
      </c>
      <c r="S333" s="7" t="s">
        <v>613</v>
      </c>
      <c r="T333" s="14" t="s">
        <v>57</v>
      </c>
      <c r="U333" s="14" t="s">
        <v>544</v>
      </c>
      <c r="V333" s="14" t="s">
        <v>614</v>
      </c>
      <c r="W333" s="14" t="s">
        <v>33</v>
      </c>
      <c r="X333" s="14" t="s">
        <v>33</v>
      </c>
      <c r="Y333" s="14" t="s">
        <v>33</v>
      </c>
      <c r="Z333" s="14" t="s">
        <v>33</v>
      </c>
      <c r="AA333" s="14" t="s">
        <v>35</v>
      </c>
      <c r="AB333" s="7" t="s">
        <v>36</v>
      </c>
      <c r="AC333" s="72">
        <v>1</v>
      </c>
      <c r="AD333" s="7">
        <v>2</v>
      </c>
      <c r="AE333" s="24"/>
      <c r="AI333" s="15" t="s">
        <v>37</v>
      </c>
      <c r="AJ333" s="15" t="s">
        <v>541</v>
      </c>
      <c r="AK333" s="15" t="s">
        <v>39</v>
      </c>
      <c r="AL333" s="15" t="s">
        <v>40</v>
      </c>
      <c r="AM333">
        <v>2015</v>
      </c>
      <c r="AN333" t="s">
        <v>62</v>
      </c>
    </row>
    <row r="334" spans="1:40" ht="28.8">
      <c r="A334" s="7">
        <v>334</v>
      </c>
      <c r="B334" s="14" t="s">
        <v>630</v>
      </c>
      <c r="C334" s="14" t="s">
        <v>631</v>
      </c>
      <c r="D334" s="14" t="s">
        <v>1134</v>
      </c>
      <c r="E334" s="14" t="s">
        <v>1135</v>
      </c>
      <c r="F334" s="14" t="s">
        <v>1135</v>
      </c>
      <c r="G334" s="14" t="s">
        <v>1135</v>
      </c>
      <c r="H334" s="14" t="s">
        <v>1135</v>
      </c>
      <c r="I334" s="59" t="str">
        <f t="shared" si="5"/>
        <v>2016级管理科学</v>
      </c>
      <c r="J334" s="7">
        <v>130</v>
      </c>
      <c r="K334" s="9"/>
      <c r="L334" s="7"/>
      <c r="M334" s="7"/>
      <c r="N334" s="7"/>
      <c r="P334" s="16" t="s">
        <v>90</v>
      </c>
      <c r="Q334" s="14" t="s">
        <v>91</v>
      </c>
      <c r="R334" s="14" t="s">
        <v>26</v>
      </c>
      <c r="S334" s="7" t="s">
        <v>613</v>
      </c>
      <c r="T334" s="14" t="s">
        <v>57</v>
      </c>
      <c r="U334" s="14" t="s">
        <v>544</v>
      </c>
      <c r="V334" s="14" t="s">
        <v>614</v>
      </c>
      <c r="W334" s="14" t="s">
        <v>33</v>
      </c>
      <c r="X334" s="14" t="s">
        <v>33</v>
      </c>
      <c r="Y334" s="14" t="s">
        <v>33</v>
      </c>
      <c r="Z334" s="14" t="s">
        <v>33</v>
      </c>
      <c r="AA334" s="14" t="s">
        <v>35</v>
      </c>
      <c r="AB334" s="7" t="s">
        <v>36</v>
      </c>
      <c r="AC334" s="74"/>
      <c r="AD334" s="7"/>
      <c r="AE334" s="24" t="s">
        <v>615</v>
      </c>
      <c r="AF334" s="32">
        <v>1</v>
      </c>
      <c r="AI334" s="15" t="s">
        <v>47</v>
      </c>
      <c r="AJ334" s="15" t="s">
        <v>541</v>
      </c>
      <c r="AK334" s="15" t="s">
        <v>39</v>
      </c>
      <c r="AL334" s="15" t="s">
        <v>40</v>
      </c>
      <c r="AM334">
        <v>2016</v>
      </c>
      <c r="AN334" t="s">
        <v>91</v>
      </c>
    </row>
    <row r="335" spans="1:40" ht="43.2">
      <c r="A335" s="7">
        <v>335</v>
      </c>
      <c r="B335" s="14" t="s">
        <v>632</v>
      </c>
      <c r="C335" s="14" t="s">
        <v>633</v>
      </c>
      <c r="D335" s="14" t="s">
        <v>1134</v>
      </c>
      <c r="E335" s="14" t="s">
        <v>1135</v>
      </c>
      <c r="F335" s="14" t="s">
        <v>1135</v>
      </c>
      <c r="G335" s="14" t="s">
        <v>1135</v>
      </c>
      <c r="H335" s="14" t="s">
        <v>1135</v>
      </c>
      <c r="I335" s="59" t="str">
        <f t="shared" si="5"/>
        <v>2015级管理科学</v>
      </c>
      <c r="J335" s="7">
        <v>126</v>
      </c>
      <c r="K335" s="9" t="s">
        <v>174</v>
      </c>
      <c r="L335" s="7"/>
      <c r="M335" s="7"/>
      <c r="N335" s="7"/>
      <c r="P335" s="8">
        <v>20151306</v>
      </c>
      <c r="Q335" s="14" t="s">
        <v>91</v>
      </c>
      <c r="R335" s="14" t="s">
        <v>26</v>
      </c>
      <c r="S335" s="7" t="s">
        <v>613</v>
      </c>
      <c r="T335" s="14" t="s">
        <v>57</v>
      </c>
      <c r="U335" s="14" t="s">
        <v>544</v>
      </c>
      <c r="V335" s="14" t="s">
        <v>614</v>
      </c>
      <c r="W335" s="14" t="s">
        <v>33</v>
      </c>
      <c r="X335" s="14" t="s">
        <v>33</v>
      </c>
      <c r="Y335" s="14" t="s">
        <v>33</v>
      </c>
      <c r="Z335" s="14" t="s">
        <v>33</v>
      </c>
      <c r="AA335" s="14" t="s">
        <v>35</v>
      </c>
      <c r="AB335" s="7" t="s">
        <v>36</v>
      </c>
      <c r="AC335" s="7">
        <v>1</v>
      </c>
      <c r="AD335" s="7"/>
      <c r="AE335" s="24"/>
      <c r="AI335" s="15" t="s">
        <v>37</v>
      </c>
      <c r="AJ335" s="15" t="s">
        <v>541</v>
      </c>
      <c r="AK335" s="15" t="s">
        <v>39</v>
      </c>
      <c r="AL335" s="15" t="s">
        <v>40</v>
      </c>
      <c r="AM335">
        <v>2015</v>
      </c>
      <c r="AN335" t="s">
        <v>91</v>
      </c>
    </row>
    <row r="336" spans="1:40" ht="36">
      <c r="A336" s="7">
        <v>336</v>
      </c>
      <c r="B336" s="14" t="s">
        <v>634</v>
      </c>
      <c r="C336" s="17" t="s">
        <v>635</v>
      </c>
      <c r="D336" s="14" t="s">
        <v>1134</v>
      </c>
      <c r="E336" s="14" t="s">
        <v>1135</v>
      </c>
      <c r="F336" s="14" t="s">
        <v>1135</v>
      </c>
      <c r="G336" s="14" t="s">
        <v>1135</v>
      </c>
      <c r="H336" s="14" t="s">
        <v>1135</v>
      </c>
      <c r="I336" s="59" t="str">
        <f t="shared" si="5"/>
        <v>2016级工业工程</v>
      </c>
      <c r="J336" s="7">
        <v>50</v>
      </c>
      <c r="K336" s="64" t="s">
        <v>1318</v>
      </c>
      <c r="L336" s="7"/>
      <c r="M336" s="7"/>
      <c r="N336" s="7"/>
      <c r="P336" s="8">
        <v>20161309</v>
      </c>
      <c r="Q336" s="14" t="s">
        <v>62</v>
      </c>
      <c r="R336" s="17" t="s">
        <v>144</v>
      </c>
      <c r="S336" s="7" t="s">
        <v>613</v>
      </c>
      <c r="T336" s="14" t="s">
        <v>57</v>
      </c>
      <c r="U336" s="14" t="s">
        <v>544</v>
      </c>
      <c r="V336" s="14" t="s">
        <v>614</v>
      </c>
      <c r="W336" s="14" t="s">
        <v>33</v>
      </c>
      <c r="X336" s="14" t="s">
        <v>33</v>
      </c>
      <c r="Y336" s="14" t="s">
        <v>33</v>
      </c>
      <c r="Z336" s="14" t="s">
        <v>33</v>
      </c>
      <c r="AA336" s="14" t="s">
        <v>35</v>
      </c>
      <c r="AB336" s="7" t="s">
        <v>36</v>
      </c>
      <c r="AC336" s="72">
        <v>7</v>
      </c>
      <c r="AD336" s="7" t="s">
        <v>73</v>
      </c>
      <c r="AE336" s="24"/>
      <c r="AI336" s="15" t="s">
        <v>47</v>
      </c>
      <c r="AJ336" s="15" t="s">
        <v>541</v>
      </c>
      <c r="AK336" s="15" t="s">
        <v>39</v>
      </c>
      <c r="AL336" s="15" t="s">
        <v>40</v>
      </c>
      <c r="AM336">
        <v>2016</v>
      </c>
      <c r="AN336" t="s">
        <v>62</v>
      </c>
    </row>
    <row r="337" spans="1:40" ht="27" customHeight="1">
      <c r="A337" s="7">
        <v>337</v>
      </c>
      <c r="B337" s="14" t="s">
        <v>634</v>
      </c>
      <c r="C337" s="17" t="s">
        <v>635</v>
      </c>
      <c r="D337" s="14" t="s">
        <v>1134</v>
      </c>
      <c r="E337" s="14" t="s">
        <v>1135</v>
      </c>
      <c r="F337" s="14" t="s">
        <v>1135</v>
      </c>
      <c r="G337" s="14" t="s">
        <v>1135</v>
      </c>
      <c r="H337" s="14" t="s">
        <v>1135</v>
      </c>
      <c r="I337" s="59" t="str">
        <f t="shared" si="5"/>
        <v>2016级管理类</v>
      </c>
      <c r="J337" s="7">
        <v>427</v>
      </c>
      <c r="K337" s="9" t="s">
        <v>1319</v>
      </c>
      <c r="L337" s="7"/>
      <c r="M337" s="7"/>
      <c r="N337" s="7"/>
      <c r="P337" s="8">
        <v>20161349</v>
      </c>
      <c r="Q337" s="14" t="s">
        <v>192</v>
      </c>
      <c r="R337" s="17" t="s">
        <v>144</v>
      </c>
      <c r="S337" s="7" t="s">
        <v>613</v>
      </c>
      <c r="T337" s="14" t="s">
        <v>57</v>
      </c>
      <c r="U337" s="14" t="s">
        <v>544</v>
      </c>
      <c r="V337" s="14" t="s">
        <v>614</v>
      </c>
      <c r="W337" s="14" t="s">
        <v>33</v>
      </c>
      <c r="X337" s="14" t="s">
        <v>33</v>
      </c>
      <c r="Y337" s="14" t="s">
        <v>33</v>
      </c>
      <c r="Z337" s="14" t="s">
        <v>33</v>
      </c>
      <c r="AA337" s="14" t="s">
        <v>35</v>
      </c>
      <c r="AB337" s="7" t="s">
        <v>36</v>
      </c>
      <c r="AC337" s="73"/>
      <c r="AD337" s="7" t="s">
        <v>73</v>
      </c>
      <c r="AE337" s="24"/>
      <c r="AI337" s="15" t="s">
        <v>47</v>
      </c>
      <c r="AJ337" s="15" t="s">
        <v>541</v>
      </c>
      <c r="AK337" s="15" t="s">
        <v>39</v>
      </c>
      <c r="AL337" s="15" t="s">
        <v>40</v>
      </c>
      <c r="AM337">
        <v>2016</v>
      </c>
      <c r="AN337" t="s">
        <v>192</v>
      </c>
    </row>
    <row r="338" spans="1:40" ht="27" customHeight="1">
      <c r="A338" s="7">
        <v>338</v>
      </c>
      <c r="B338" s="14" t="s">
        <v>634</v>
      </c>
      <c r="C338" s="17" t="s">
        <v>635</v>
      </c>
      <c r="D338" s="14" t="s">
        <v>1134</v>
      </c>
      <c r="E338" s="14" t="s">
        <v>1135</v>
      </c>
      <c r="F338" s="14" t="s">
        <v>1135</v>
      </c>
      <c r="G338" s="14" t="s">
        <v>1135</v>
      </c>
      <c r="H338" s="14" t="s">
        <v>1135</v>
      </c>
      <c r="I338" s="59" t="str">
        <f t="shared" si="5"/>
        <v>2016级国际经济与贸易</v>
      </c>
      <c r="J338" s="7">
        <v>121</v>
      </c>
      <c r="K338" s="9" t="s">
        <v>1320</v>
      </c>
      <c r="L338" s="7"/>
      <c r="M338" s="7"/>
      <c r="N338" s="7"/>
      <c r="P338" s="8">
        <v>20161301</v>
      </c>
      <c r="Q338" s="14" t="s">
        <v>77</v>
      </c>
      <c r="R338" s="17" t="s">
        <v>144</v>
      </c>
      <c r="S338" s="7" t="s">
        <v>613</v>
      </c>
      <c r="T338" s="14" t="s">
        <v>57</v>
      </c>
      <c r="U338" s="14" t="s">
        <v>544</v>
      </c>
      <c r="V338" s="14" t="s">
        <v>614</v>
      </c>
      <c r="W338" s="14" t="s">
        <v>33</v>
      </c>
      <c r="X338" s="14" t="s">
        <v>33</v>
      </c>
      <c r="Y338" s="14" t="s">
        <v>33</v>
      </c>
      <c r="Z338" s="14" t="s">
        <v>33</v>
      </c>
      <c r="AA338" s="14" t="s">
        <v>35</v>
      </c>
      <c r="AB338" s="7" t="s">
        <v>36</v>
      </c>
      <c r="AC338" s="73"/>
      <c r="AD338" s="7" t="s">
        <v>73</v>
      </c>
      <c r="AE338" s="24"/>
      <c r="AI338" s="18" t="s">
        <v>47</v>
      </c>
      <c r="AJ338" s="18" t="s">
        <v>541</v>
      </c>
      <c r="AK338" s="18" t="s">
        <v>39</v>
      </c>
      <c r="AL338" s="18" t="s">
        <v>40</v>
      </c>
      <c r="AM338">
        <v>2016</v>
      </c>
      <c r="AN338" t="s">
        <v>77</v>
      </c>
    </row>
    <row r="339" spans="1:40" ht="27" customHeight="1">
      <c r="A339" s="7">
        <v>339</v>
      </c>
      <c r="B339" s="14" t="s">
        <v>634</v>
      </c>
      <c r="C339" s="17" t="s">
        <v>635</v>
      </c>
      <c r="D339" s="14" t="s">
        <v>1134</v>
      </c>
      <c r="E339" s="14" t="s">
        <v>1135</v>
      </c>
      <c r="F339" s="14" t="s">
        <v>1135</v>
      </c>
      <c r="G339" s="14" t="s">
        <v>1135</v>
      </c>
      <c r="H339" s="14" t="s">
        <v>1135</v>
      </c>
      <c r="I339" s="59" t="str">
        <f t="shared" si="5"/>
        <v>2016级会计学</v>
      </c>
      <c r="J339" s="7">
        <v>50</v>
      </c>
      <c r="K339" s="9" t="s">
        <v>1211</v>
      </c>
      <c r="L339" s="7"/>
      <c r="M339" s="7"/>
      <c r="N339" s="7"/>
      <c r="P339" s="8">
        <v>20161314</v>
      </c>
      <c r="Q339" s="14" t="s">
        <v>66</v>
      </c>
      <c r="R339" s="17" t="s">
        <v>144</v>
      </c>
      <c r="S339" s="7" t="s">
        <v>613</v>
      </c>
      <c r="T339" s="14" t="s">
        <v>57</v>
      </c>
      <c r="U339" s="14" t="s">
        <v>544</v>
      </c>
      <c r="V339" s="14" t="s">
        <v>614</v>
      </c>
      <c r="W339" s="14" t="s">
        <v>33</v>
      </c>
      <c r="X339" s="14" t="s">
        <v>33</v>
      </c>
      <c r="Y339" s="14" t="s">
        <v>33</v>
      </c>
      <c r="Z339" s="14" t="s">
        <v>33</v>
      </c>
      <c r="AA339" s="14" t="s">
        <v>35</v>
      </c>
      <c r="AB339" s="7" t="s">
        <v>36</v>
      </c>
      <c r="AC339" s="73"/>
      <c r="AD339" s="7" t="s">
        <v>73</v>
      </c>
      <c r="AE339" s="24"/>
      <c r="AI339" s="18" t="s">
        <v>47</v>
      </c>
      <c r="AJ339" s="18" t="s">
        <v>541</v>
      </c>
      <c r="AK339" s="18" t="s">
        <v>39</v>
      </c>
      <c r="AL339" s="18" t="s">
        <v>40</v>
      </c>
      <c r="AM339">
        <v>2016</v>
      </c>
      <c r="AN339" t="s">
        <v>66</v>
      </c>
    </row>
    <row r="340" spans="1:40" ht="27" customHeight="1">
      <c r="A340" s="7">
        <v>340</v>
      </c>
      <c r="B340" s="14" t="s">
        <v>634</v>
      </c>
      <c r="C340" s="17" t="s">
        <v>635</v>
      </c>
      <c r="D340" s="14" t="s">
        <v>1134</v>
      </c>
      <c r="E340" s="14" t="s">
        <v>1135</v>
      </c>
      <c r="F340" s="14" t="s">
        <v>1135</v>
      </c>
      <c r="G340" s="14" t="s">
        <v>1135</v>
      </c>
      <c r="H340" s="14" t="s">
        <v>1135</v>
      </c>
      <c r="I340" s="59" t="str">
        <f t="shared" si="5"/>
        <v>2016级金融学</v>
      </c>
      <c r="J340" s="7">
        <v>118</v>
      </c>
      <c r="K340" s="9"/>
      <c r="L340" s="7"/>
      <c r="M340" s="7"/>
      <c r="N340" s="7"/>
      <c r="P340" s="8">
        <v>20161304</v>
      </c>
      <c r="Q340" s="14" t="s">
        <v>43</v>
      </c>
      <c r="R340" s="17" t="s">
        <v>144</v>
      </c>
      <c r="S340" s="7" t="s">
        <v>613</v>
      </c>
      <c r="T340" s="14" t="s">
        <v>57</v>
      </c>
      <c r="U340" s="14" t="s">
        <v>544</v>
      </c>
      <c r="V340" s="14" t="s">
        <v>614</v>
      </c>
      <c r="W340" s="14" t="s">
        <v>33</v>
      </c>
      <c r="X340" s="14" t="s">
        <v>33</v>
      </c>
      <c r="Y340" s="14" t="s">
        <v>33</v>
      </c>
      <c r="Z340" s="14" t="s">
        <v>33</v>
      </c>
      <c r="AA340" s="14" t="s">
        <v>35</v>
      </c>
      <c r="AB340" s="7" t="s">
        <v>36</v>
      </c>
      <c r="AC340" s="73"/>
      <c r="AD340" s="7"/>
      <c r="AE340" s="24"/>
      <c r="AI340" s="18" t="s">
        <v>47</v>
      </c>
      <c r="AJ340" s="18" t="s">
        <v>541</v>
      </c>
      <c r="AK340" s="18" t="s">
        <v>39</v>
      </c>
      <c r="AL340" s="18" t="s">
        <v>40</v>
      </c>
      <c r="AM340">
        <v>2016</v>
      </c>
      <c r="AN340" t="s">
        <v>43</v>
      </c>
    </row>
    <row r="341" spans="1:40" ht="27" customHeight="1">
      <c r="A341" s="7">
        <v>341</v>
      </c>
      <c r="B341" s="14" t="s">
        <v>634</v>
      </c>
      <c r="C341" s="17" t="s">
        <v>635</v>
      </c>
      <c r="D341" s="14" t="s">
        <v>1134</v>
      </c>
      <c r="E341" s="14" t="s">
        <v>1135</v>
      </c>
      <c r="F341" s="14" t="s">
        <v>1135</v>
      </c>
      <c r="G341" s="14" t="s">
        <v>1135</v>
      </c>
      <c r="H341" s="14" t="s">
        <v>1135</v>
      </c>
      <c r="I341" s="59" t="str">
        <f t="shared" si="5"/>
        <v>2016级税收学</v>
      </c>
      <c r="J341" s="7">
        <v>38</v>
      </c>
      <c r="K341" s="9"/>
      <c r="L341" s="7"/>
      <c r="M341" s="7"/>
      <c r="N341" s="7"/>
      <c r="P341" s="8">
        <v>20161320</v>
      </c>
      <c r="Q341" s="14" t="s">
        <v>56</v>
      </c>
      <c r="R341" s="17" t="s">
        <v>144</v>
      </c>
      <c r="S341" s="7" t="s">
        <v>613</v>
      </c>
      <c r="T341" s="14" t="s">
        <v>57</v>
      </c>
      <c r="U341" s="14" t="s">
        <v>544</v>
      </c>
      <c r="V341" s="14" t="s">
        <v>614</v>
      </c>
      <c r="W341" s="14" t="s">
        <v>33</v>
      </c>
      <c r="X341" s="14" t="s">
        <v>33</v>
      </c>
      <c r="Y341" s="14" t="s">
        <v>33</v>
      </c>
      <c r="Z341" s="14" t="s">
        <v>33</v>
      </c>
      <c r="AA341" s="14" t="s">
        <v>35</v>
      </c>
      <c r="AB341" s="7" t="s">
        <v>36</v>
      </c>
      <c r="AC341" s="73"/>
      <c r="AD341" s="7"/>
      <c r="AE341" s="24"/>
      <c r="AI341" s="18" t="s">
        <v>47</v>
      </c>
      <c r="AJ341" s="18" t="s">
        <v>541</v>
      </c>
      <c r="AK341" s="18" t="s">
        <v>39</v>
      </c>
      <c r="AL341" s="18" t="s">
        <v>40</v>
      </c>
      <c r="AM341">
        <v>2016</v>
      </c>
      <c r="AN341" t="s">
        <v>56</v>
      </c>
    </row>
    <row r="342" spans="1:40" ht="27" customHeight="1">
      <c r="A342" s="7">
        <v>342</v>
      </c>
      <c r="B342" s="14" t="s">
        <v>634</v>
      </c>
      <c r="C342" s="17" t="s">
        <v>635</v>
      </c>
      <c r="D342" s="14" t="s">
        <v>1134</v>
      </c>
      <c r="E342" s="14" t="s">
        <v>1135</v>
      </c>
      <c r="F342" s="14" t="s">
        <v>1135</v>
      </c>
      <c r="G342" s="14" t="s">
        <v>1135</v>
      </c>
      <c r="H342" s="14" t="s">
        <v>1135</v>
      </c>
      <c r="I342" s="59" t="str">
        <f t="shared" si="5"/>
        <v>2016级信息管理与信息系统</v>
      </c>
      <c r="J342" s="7">
        <v>80</v>
      </c>
      <c r="K342" s="41" t="s">
        <v>1321</v>
      </c>
      <c r="L342" s="7"/>
      <c r="M342" s="7"/>
      <c r="N342" s="7"/>
      <c r="P342" s="16" t="s">
        <v>69</v>
      </c>
      <c r="Q342" s="14" t="s">
        <v>25</v>
      </c>
      <c r="R342" s="17" t="s">
        <v>144</v>
      </c>
      <c r="S342" s="7" t="s">
        <v>613</v>
      </c>
      <c r="T342" s="14" t="s">
        <v>57</v>
      </c>
      <c r="U342" s="14" t="s">
        <v>544</v>
      </c>
      <c r="V342" s="14" t="s">
        <v>614</v>
      </c>
      <c r="W342" s="14" t="s">
        <v>33</v>
      </c>
      <c r="X342" s="14" t="s">
        <v>33</v>
      </c>
      <c r="Y342" s="14" t="s">
        <v>33</v>
      </c>
      <c r="Z342" s="14" t="s">
        <v>33</v>
      </c>
      <c r="AA342" s="14" t="s">
        <v>35</v>
      </c>
      <c r="AB342" s="7" t="s">
        <v>36</v>
      </c>
      <c r="AC342" s="73"/>
      <c r="AD342" s="7" t="s">
        <v>73</v>
      </c>
      <c r="AE342" s="24"/>
      <c r="AI342" s="18" t="s">
        <v>47</v>
      </c>
      <c r="AJ342" s="18" t="s">
        <v>541</v>
      </c>
      <c r="AK342" s="18" t="s">
        <v>39</v>
      </c>
      <c r="AL342" s="18" t="s">
        <v>40</v>
      </c>
      <c r="AM342">
        <v>2016</v>
      </c>
      <c r="AN342" t="s">
        <v>25</v>
      </c>
    </row>
    <row r="343" spans="1:40" ht="27" customHeight="1">
      <c r="A343" s="7">
        <v>343</v>
      </c>
      <c r="B343" s="14" t="s">
        <v>634</v>
      </c>
      <c r="C343" s="17" t="s">
        <v>635</v>
      </c>
      <c r="D343" s="14" t="s">
        <v>1134</v>
      </c>
      <c r="E343" s="14" t="s">
        <v>1135</v>
      </c>
      <c r="F343" s="14" t="s">
        <v>1135</v>
      </c>
      <c r="G343" s="14" t="s">
        <v>1135</v>
      </c>
      <c r="H343" s="14" t="s">
        <v>1135</v>
      </c>
      <c r="I343" s="59" t="str">
        <f t="shared" si="5"/>
        <v>2016级管理科学</v>
      </c>
      <c r="J343" s="7">
        <v>130</v>
      </c>
      <c r="K343" s="9" t="s">
        <v>1322</v>
      </c>
      <c r="L343" s="7"/>
      <c r="M343" s="7"/>
      <c r="N343" s="7"/>
      <c r="P343" s="16" t="s">
        <v>90</v>
      </c>
      <c r="Q343" s="14" t="s">
        <v>91</v>
      </c>
      <c r="R343" s="17" t="s">
        <v>144</v>
      </c>
      <c r="S343" s="7" t="s">
        <v>613</v>
      </c>
      <c r="T343" s="14" t="s">
        <v>57</v>
      </c>
      <c r="U343" s="14" t="s">
        <v>544</v>
      </c>
      <c r="V343" s="14" t="s">
        <v>614</v>
      </c>
      <c r="W343" s="14" t="s">
        <v>33</v>
      </c>
      <c r="X343" s="14" t="s">
        <v>33</v>
      </c>
      <c r="Y343" s="14" t="s">
        <v>33</v>
      </c>
      <c r="Z343" s="14" t="s">
        <v>33</v>
      </c>
      <c r="AA343" s="14" t="s">
        <v>35</v>
      </c>
      <c r="AB343" s="7" t="s">
        <v>36</v>
      </c>
      <c r="AC343" s="73"/>
      <c r="AD343" s="7"/>
      <c r="AE343" s="24"/>
      <c r="AI343" s="18" t="s">
        <v>47</v>
      </c>
      <c r="AJ343" s="18" t="s">
        <v>541</v>
      </c>
      <c r="AK343" s="18" t="s">
        <v>39</v>
      </c>
      <c r="AL343" s="18" t="s">
        <v>40</v>
      </c>
      <c r="AM343">
        <v>2016</v>
      </c>
      <c r="AN343" t="s">
        <v>91</v>
      </c>
    </row>
    <row r="344" spans="1:40" ht="27" customHeight="1">
      <c r="A344" s="7">
        <v>344</v>
      </c>
      <c r="B344" s="14" t="s">
        <v>634</v>
      </c>
      <c r="C344" s="17" t="s">
        <v>635</v>
      </c>
      <c r="D344" s="14" t="s">
        <v>1134</v>
      </c>
      <c r="E344" s="14" t="s">
        <v>1135</v>
      </c>
      <c r="F344" s="14" t="s">
        <v>1135</v>
      </c>
      <c r="G344" s="14" t="s">
        <v>1135</v>
      </c>
      <c r="H344" s="14" t="s">
        <v>1135</v>
      </c>
      <c r="I344" s="59" t="str">
        <f t="shared" si="5"/>
        <v>2016级公共事业管理</v>
      </c>
      <c r="J344" s="7">
        <v>40</v>
      </c>
      <c r="K344" s="9"/>
      <c r="L344" s="7"/>
      <c r="M344" s="7"/>
      <c r="N344" s="7"/>
      <c r="P344" s="16" t="s">
        <v>86</v>
      </c>
      <c r="Q344" s="14" t="s">
        <v>87</v>
      </c>
      <c r="R344" s="17" t="s">
        <v>144</v>
      </c>
      <c r="S344" s="7" t="s">
        <v>613</v>
      </c>
      <c r="T344" s="14" t="s">
        <v>57</v>
      </c>
      <c r="U344" s="14" t="s">
        <v>544</v>
      </c>
      <c r="V344" s="14" t="s">
        <v>614</v>
      </c>
      <c r="W344" s="14" t="s">
        <v>33</v>
      </c>
      <c r="X344" s="14" t="s">
        <v>33</v>
      </c>
      <c r="Y344" s="14" t="s">
        <v>33</v>
      </c>
      <c r="Z344" s="14" t="s">
        <v>33</v>
      </c>
      <c r="AA344" s="14" t="s">
        <v>35</v>
      </c>
      <c r="AB344" s="7" t="s">
        <v>36</v>
      </c>
      <c r="AC344" s="74"/>
      <c r="AD344" s="7"/>
      <c r="AE344" s="24"/>
      <c r="AI344" s="15" t="s">
        <v>47</v>
      </c>
      <c r="AJ344" s="15" t="s">
        <v>541</v>
      </c>
      <c r="AK344" s="15" t="s">
        <v>39</v>
      </c>
      <c r="AL344" s="15" t="s">
        <v>40</v>
      </c>
      <c r="AM344">
        <v>2016</v>
      </c>
      <c r="AN344" t="s">
        <v>87</v>
      </c>
    </row>
    <row r="345" spans="1:40" ht="23.4" customHeight="1">
      <c r="A345" s="7">
        <v>345</v>
      </c>
      <c r="B345" s="14" t="s">
        <v>636</v>
      </c>
      <c r="C345" s="14" t="s">
        <v>637</v>
      </c>
      <c r="D345" s="14" t="s">
        <v>1134</v>
      </c>
      <c r="E345" s="14" t="s">
        <v>1135</v>
      </c>
      <c r="F345" s="14" t="s">
        <v>1135</v>
      </c>
      <c r="G345" s="14" t="s">
        <v>1135</v>
      </c>
      <c r="H345" s="14" t="s">
        <v>1135</v>
      </c>
      <c r="I345" s="59" t="str">
        <f t="shared" si="5"/>
        <v>2017级工业工程</v>
      </c>
      <c r="J345" s="7">
        <v>50</v>
      </c>
      <c r="K345" s="9"/>
      <c r="L345" s="7"/>
      <c r="M345" s="7"/>
      <c r="N345" s="7"/>
      <c r="P345" s="8">
        <v>20171309</v>
      </c>
      <c r="Q345" s="14" t="s">
        <v>62</v>
      </c>
      <c r="R345" s="17" t="s">
        <v>144</v>
      </c>
      <c r="S345" s="7" t="s">
        <v>613</v>
      </c>
      <c r="T345" s="14" t="s">
        <v>57</v>
      </c>
      <c r="U345" s="14" t="s">
        <v>540</v>
      </c>
      <c r="V345" s="14" t="s">
        <v>614</v>
      </c>
      <c r="W345" s="14" t="s">
        <v>33</v>
      </c>
      <c r="X345" s="14" t="s">
        <v>33</v>
      </c>
      <c r="Y345" s="14" t="s">
        <v>33</v>
      </c>
      <c r="Z345" s="14" t="s">
        <v>33</v>
      </c>
      <c r="AA345" s="14" t="s">
        <v>105</v>
      </c>
      <c r="AB345" s="7" t="s">
        <v>36</v>
      </c>
      <c r="AC345" s="72">
        <v>3</v>
      </c>
      <c r="AD345" s="7"/>
      <c r="AE345" s="24"/>
      <c r="AI345" s="15" t="s">
        <v>121</v>
      </c>
      <c r="AJ345" s="15" t="s">
        <v>541</v>
      </c>
      <c r="AK345" s="15" t="s">
        <v>39</v>
      </c>
      <c r="AL345" s="15" t="s">
        <v>40</v>
      </c>
      <c r="AM345">
        <v>2017</v>
      </c>
      <c r="AN345" t="s">
        <v>62</v>
      </c>
    </row>
    <row r="346" spans="1:40" ht="23.4" customHeight="1">
      <c r="A346" s="7">
        <v>346</v>
      </c>
      <c r="B346" s="14" t="s">
        <v>636</v>
      </c>
      <c r="C346" s="14" t="s">
        <v>637</v>
      </c>
      <c r="D346" s="14" t="s">
        <v>1134</v>
      </c>
      <c r="E346" s="14" t="s">
        <v>1135</v>
      </c>
      <c r="F346" s="14" t="s">
        <v>1135</v>
      </c>
      <c r="G346" s="14" t="s">
        <v>1135</v>
      </c>
      <c r="H346" s="14" t="s">
        <v>1135</v>
      </c>
      <c r="I346" s="59" t="str">
        <f t="shared" si="5"/>
        <v>2017级公共事业管理</v>
      </c>
      <c r="J346" s="7">
        <v>14</v>
      </c>
      <c r="K346" s="9"/>
      <c r="L346" s="7"/>
      <c r="M346" s="7"/>
      <c r="N346" s="7"/>
      <c r="P346" s="8">
        <v>20171317</v>
      </c>
      <c r="Q346" s="14" t="s">
        <v>87</v>
      </c>
      <c r="R346" s="17" t="s">
        <v>144</v>
      </c>
      <c r="S346" s="7" t="s">
        <v>613</v>
      </c>
      <c r="T346" s="14" t="s">
        <v>57</v>
      </c>
      <c r="U346" s="14" t="s">
        <v>540</v>
      </c>
      <c r="V346" s="14" t="s">
        <v>614</v>
      </c>
      <c r="W346" s="14" t="s">
        <v>33</v>
      </c>
      <c r="X346" s="14" t="s">
        <v>33</v>
      </c>
      <c r="Y346" s="14" t="s">
        <v>33</v>
      </c>
      <c r="Z346" s="14" t="s">
        <v>33</v>
      </c>
      <c r="AA346" s="14" t="s">
        <v>105</v>
      </c>
      <c r="AB346" s="7" t="s">
        <v>36</v>
      </c>
      <c r="AC346" s="73"/>
      <c r="AD346" s="7"/>
      <c r="AE346" s="24"/>
      <c r="AI346" s="15" t="s">
        <v>121</v>
      </c>
      <c r="AJ346" s="15" t="s">
        <v>541</v>
      </c>
      <c r="AK346" s="15" t="s">
        <v>39</v>
      </c>
      <c r="AL346" s="15" t="s">
        <v>40</v>
      </c>
      <c r="AM346">
        <v>2017</v>
      </c>
      <c r="AN346" t="s">
        <v>87</v>
      </c>
    </row>
    <row r="347" spans="1:40" ht="43.2">
      <c r="A347" s="7">
        <v>347</v>
      </c>
      <c r="B347" s="14" t="s">
        <v>636</v>
      </c>
      <c r="C347" s="14" t="s">
        <v>637</v>
      </c>
      <c r="D347" s="14" t="s">
        <v>1134</v>
      </c>
      <c r="E347" s="14" t="s">
        <v>1135</v>
      </c>
      <c r="F347" s="14" t="s">
        <v>1135</v>
      </c>
      <c r="G347" s="14" t="s">
        <v>1135</v>
      </c>
      <c r="H347" s="14" t="s">
        <v>1135</v>
      </c>
      <c r="I347" s="59" t="str">
        <f t="shared" si="5"/>
        <v>2017级管理类</v>
      </c>
      <c r="J347" s="7">
        <v>404</v>
      </c>
      <c r="K347" s="9" t="s">
        <v>627</v>
      </c>
      <c r="L347" s="7"/>
      <c r="M347" s="7"/>
      <c r="N347" s="7"/>
      <c r="P347" s="8">
        <v>20171349</v>
      </c>
      <c r="Q347" s="14" t="s">
        <v>192</v>
      </c>
      <c r="R347" s="17" t="s">
        <v>144</v>
      </c>
      <c r="S347" s="7" t="s">
        <v>613</v>
      </c>
      <c r="T347" s="14" t="s">
        <v>57</v>
      </c>
      <c r="U347" s="14" t="s">
        <v>540</v>
      </c>
      <c r="V347" s="14" t="s">
        <v>614</v>
      </c>
      <c r="W347" s="14" t="s">
        <v>33</v>
      </c>
      <c r="X347" s="14" t="s">
        <v>33</v>
      </c>
      <c r="Y347" s="14" t="s">
        <v>33</v>
      </c>
      <c r="Z347" s="14" t="s">
        <v>33</v>
      </c>
      <c r="AA347" s="14" t="s">
        <v>105</v>
      </c>
      <c r="AB347" s="7" t="s">
        <v>36</v>
      </c>
      <c r="AC347" s="73"/>
      <c r="AD347" s="7" t="s">
        <v>73</v>
      </c>
      <c r="AE347" s="24" t="s">
        <v>638</v>
      </c>
      <c r="AI347" s="15" t="s">
        <v>121</v>
      </c>
      <c r="AJ347" s="15" t="s">
        <v>541</v>
      </c>
      <c r="AK347" s="15" t="s">
        <v>39</v>
      </c>
      <c r="AL347" s="15" t="s">
        <v>40</v>
      </c>
      <c r="AM347">
        <v>2017</v>
      </c>
      <c r="AN347" t="s">
        <v>192</v>
      </c>
    </row>
    <row r="348" spans="1:40" ht="23.4" customHeight="1">
      <c r="A348" s="7">
        <v>348</v>
      </c>
      <c r="B348" s="14" t="s">
        <v>636</v>
      </c>
      <c r="C348" s="14" t="s">
        <v>637</v>
      </c>
      <c r="D348" s="14" t="s">
        <v>1134</v>
      </c>
      <c r="E348" s="14" t="s">
        <v>1135</v>
      </c>
      <c r="F348" s="14" t="s">
        <v>1135</v>
      </c>
      <c r="G348" s="14" t="s">
        <v>1135</v>
      </c>
      <c r="H348" s="14" t="s">
        <v>1135</v>
      </c>
      <c r="I348" s="59" t="str">
        <f t="shared" si="5"/>
        <v>2017级国际经济与贸易</v>
      </c>
      <c r="J348" s="7">
        <v>125</v>
      </c>
      <c r="K348" s="9"/>
      <c r="L348" s="7"/>
      <c r="M348" s="7"/>
      <c r="N348" s="7"/>
      <c r="P348" s="8">
        <v>20171301</v>
      </c>
      <c r="Q348" s="14" t="s">
        <v>77</v>
      </c>
      <c r="R348" s="17" t="s">
        <v>144</v>
      </c>
      <c r="S348" s="7" t="s">
        <v>613</v>
      </c>
      <c r="T348" s="14" t="s">
        <v>57</v>
      </c>
      <c r="U348" s="14" t="s">
        <v>540</v>
      </c>
      <c r="V348" s="14" t="s">
        <v>614</v>
      </c>
      <c r="W348" s="14" t="s">
        <v>33</v>
      </c>
      <c r="X348" s="14" t="s">
        <v>33</v>
      </c>
      <c r="Y348" s="14" t="s">
        <v>33</v>
      </c>
      <c r="Z348" s="14" t="s">
        <v>33</v>
      </c>
      <c r="AA348" s="14" t="s">
        <v>105</v>
      </c>
      <c r="AB348" s="7" t="s">
        <v>36</v>
      </c>
      <c r="AC348" s="73"/>
      <c r="AD348" s="7"/>
      <c r="AE348" s="24"/>
      <c r="AI348" s="15" t="s">
        <v>121</v>
      </c>
      <c r="AJ348" s="15" t="s">
        <v>541</v>
      </c>
      <c r="AK348" s="15" t="s">
        <v>39</v>
      </c>
      <c r="AL348" s="15" t="s">
        <v>40</v>
      </c>
      <c r="AM348">
        <v>2017</v>
      </c>
      <c r="AN348" t="s">
        <v>77</v>
      </c>
    </row>
    <row r="349" spans="1:40" ht="23.4" customHeight="1">
      <c r="A349" s="7">
        <v>349</v>
      </c>
      <c r="B349" s="14" t="s">
        <v>636</v>
      </c>
      <c r="C349" s="14" t="s">
        <v>637</v>
      </c>
      <c r="D349" s="14" t="s">
        <v>1134</v>
      </c>
      <c r="E349" s="14" t="s">
        <v>1135</v>
      </c>
      <c r="F349" s="14" t="s">
        <v>1135</v>
      </c>
      <c r="G349" s="14" t="s">
        <v>1135</v>
      </c>
      <c r="H349" s="14" t="s">
        <v>1135</v>
      </c>
      <c r="I349" s="59" t="str">
        <f t="shared" si="5"/>
        <v>2017级会计学</v>
      </c>
      <c r="J349" s="7">
        <v>50</v>
      </c>
      <c r="K349" s="9" t="s">
        <v>145</v>
      </c>
      <c r="L349" s="7"/>
      <c r="M349" s="7"/>
      <c r="N349" s="7"/>
      <c r="P349" s="8">
        <v>20171314</v>
      </c>
      <c r="Q349" s="14" t="s">
        <v>66</v>
      </c>
      <c r="R349" s="17" t="s">
        <v>144</v>
      </c>
      <c r="S349" s="7" t="s">
        <v>613</v>
      </c>
      <c r="T349" s="14" t="s">
        <v>57</v>
      </c>
      <c r="U349" s="14" t="s">
        <v>540</v>
      </c>
      <c r="V349" s="14" t="s">
        <v>614</v>
      </c>
      <c r="W349" s="14" t="s">
        <v>33</v>
      </c>
      <c r="X349" s="14" t="s">
        <v>33</v>
      </c>
      <c r="Y349" s="14" t="s">
        <v>33</v>
      </c>
      <c r="Z349" s="14" t="s">
        <v>33</v>
      </c>
      <c r="AA349" s="14" t="s">
        <v>105</v>
      </c>
      <c r="AB349" s="7" t="s">
        <v>36</v>
      </c>
      <c r="AC349" s="73"/>
      <c r="AD349" s="7"/>
      <c r="AE349" s="24"/>
      <c r="AI349" s="15" t="s">
        <v>121</v>
      </c>
      <c r="AJ349" s="15" t="s">
        <v>541</v>
      </c>
      <c r="AK349" s="15" t="s">
        <v>39</v>
      </c>
      <c r="AL349" s="15" t="s">
        <v>40</v>
      </c>
      <c r="AM349">
        <v>2017</v>
      </c>
      <c r="AN349" t="s">
        <v>66</v>
      </c>
    </row>
    <row r="350" spans="1:40" ht="23.4" customHeight="1">
      <c r="A350" s="7">
        <v>350</v>
      </c>
      <c r="B350" s="14" t="s">
        <v>636</v>
      </c>
      <c r="C350" s="14" t="s">
        <v>637</v>
      </c>
      <c r="D350" s="14" t="s">
        <v>1134</v>
      </c>
      <c r="E350" s="14" t="s">
        <v>1135</v>
      </c>
      <c r="F350" s="14" t="s">
        <v>1135</v>
      </c>
      <c r="G350" s="14" t="s">
        <v>1135</v>
      </c>
      <c r="H350" s="14" t="s">
        <v>1135</v>
      </c>
      <c r="I350" s="59" t="str">
        <f t="shared" si="5"/>
        <v>2017级交通工程</v>
      </c>
      <c r="J350" s="7">
        <v>31</v>
      </c>
      <c r="K350" s="9" t="s">
        <v>1323</v>
      </c>
      <c r="L350" s="7"/>
      <c r="M350" s="7"/>
      <c r="N350" s="7"/>
      <c r="P350" s="8">
        <v>20171704</v>
      </c>
      <c r="Q350" s="14" t="s">
        <v>193</v>
      </c>
      <c r="R350" s="17" t="s">
        <v>144</v>
      </c>
      <c r="S350" s="7" t="s">
        <v>613</v>
      </c>
      <c r="T350" s="14" t="s">
        <v>57</v>
      </c>
      <c r="U350" s="14" t="s">
        <v>540</v>
      </c>
      <c r="V350" s="14" t="s">
        <v>614</v>
      </c>
      <c r="W350" s="14" t="s">
        <v>33</v>
      </c>
      <c r="X350" s="14" t="s">
        <v>33</v>
      </c>
      <c r="Y350" s="14" t="s">
        <v>33</v>
      </c>
      <c r="Z350" s="14" t="s">
        <v>33</v>
      </c>
      <c r="AA350" s="14" t="s">
        <v>105</v>
      </c>
      <c r="AB350" s="7" t="s">
        <v>36</v>
      </c>
      <c r="AC350" s="73"/>
      <c r="AD350" s="7"/>
      <c r="AE350" s="24"/>
      <c r="AI350" s="15" t="s">
        <v>121</v>
      </c>
      <c r="AJ350" s="15" t="s">
        <v>541</v>
      </c>
      <c r="AK350" s="15" t="s">
        <v>39</v>
      </c>
      <c r="AL350" s="15" t="s">
        <v>40</v>
      </c>
      <c r="AM350">
        <v>2017</v>
      </c>
      <c r="AN350" t="s">
        <v>193</v>
      </c>
    </row>
    <row r="351" spans="1:40" ht="23.4" customHeight="1">
      <c r="A351" s="7">
        <v>351</v>
      </c>
      <c r="B351" s="14" t="s">
        <v>636</v>
      </c>
      <c r="C351" s="14" t="s">
        <v>637</v>
      </c>
      <c r="D351" s="14" t="s">
        <v>1134</v>
      </c>
      <c r="E351" s="14" t="s">
        <v>1135</v>
      </c>
      <c r="F351" s="14" t="s">
        <v>1135</v>
      </c>
      <c r="G351" s="14" t="s">
        <v>1135</v>
      </c>
      <c r="H351" s="14" t="s">
        <v>1135</v>
      </c>
      <c r="I351" s="59" t="str">
        <f t="shared" si="5"/>
        <v>2017级金融学</v>
      </c>
      <c r="J351" s="7">
        <v>101</v>
      </c>
      <c r="K351" s="9"/>
      <c r="L351" s="7"/>
      <c r="M351" s="7"/>
      <c r="N351" s="7"/>
      <c r="P351" s="8">
        <v>20171304</v>
      </c>
      <c r="Q351" s="14" t="s">
        <v>43</v>
      </c>
      <c r="R351" s="17" t="s">
        <v>144</v>
      </c>
      <c r="S351" s="7" t="s">
        <v>613</v>
      </c>
      <c r="T351" s="14" t="s">
        <v>57</v>
      </c>
      <c r="U351" s="14" t="s">
        <v>540</v>
      </c>
      <c r="V351" s="14" t="s">
        <v>614</v>
      </c>
      <c r="W351" s="14" t="s">
        <v>33</v>
      </c>
      <c r="X351" s="14" t="s">
        <v>33</v>
      </c>
      <c r="Y351" s="14" t="s">
        <v>33</v>
      </c>
      <c r="Z351" s="14" t="s">
        <v>33</v>
      </c>
      <c r="AA351" s="14" t="s">
        <v>105</v>
      </c>
      <c r="AB351" s="7" t="s">
        <v>36</v>
      </c>
      <c r="AC351" s="73"/>
      <c r="AD351" s="7"/>
      <c r="AE351" s="24"/>
      <c r="AI351" s="15" t="s">
        <v>121</v>
      </c>
      <c r="AJ351" s="15" t="s">
        <v>541</v>
      </c>
      <c r="AK351" s="15" t="s">
        <v>39</v>
      </c>
      <c r="AL351" s="15" t="s">
        <v>40</v>
      </c>
      <c r="AM351">
        <v>2017</v>
      </c>
      <c r="AN351" t="s">
        <v>43</v>
      </c>
    </row>
    <row r="352" spans="1:40" ht="23.4" customHeight="1">
      <c r="A352" s="7">
        <v>352</v>
      </c>
      <c r="B352" s="14" t="s">
        <v>636</v>
      </c>
      <c r="C352" s="14" t="s">
        <v>637</v>
      </c>
      <c r="D352" s="14" t="s">
        <v>1134</v>
      </c>
      <c r="E352" s="14" t="s">
        <v>1135</v>
      </c>
      <c r="F352" s="14" t="s">
        <v>1135</v>
      </c>
      <c r="G352" s="14" t="s">
        <v>1135</v>
      </c>
      <c r="H352" s="14" t="s">
        <v>1135</v>
      </c>
      <c r="I352" s="59" t="str">
        <f t="shared" si="5"/>
        <v>2017级税收学</v>
      </c>
      <c r="J352" s="7">
        <v>40</v>
      </c>
      <c r="K352" s="9"/>
      <c r="L352" s="7"/>
      <c r="M352" s="7"/>
      <c r="N352" s="7"/>
      <c r="P352" s="8">
        <v>20171320</v>
      </c>
      <c r="Q352" s="14" t="s">
        <v>56</v>
      </c>
      <c r="R352" s="17" t="s">
        <v>144</v>
      </c>
      <c r="S352" s="7" t="s">
        <v>613</v>
      </c>
      <c r="T352" s="14" t="s">
        <v>57</v>
      </c>
      <c r="U352" s="14" t="s">
        <v>540</v>
      </c>
      <c r="V352" s="14" t="s">
        <v>614</v>
      </c>
      <c r="W352" s="14" t="s">
        <v>33</v>
      </c>
      <c r="X352" s="14" t="s">
        <v>33</v>
      </c>
      <c r="Y352" s="14" t="s">
        <v>33</v>
      </c>
      <c r="Z352" s="14" t="s">
        <v>33</v>
      </c>
      <c r="AA352" s="14" t="s">
        <v>105</v>
      </c>
      <c r="AB352" s="7" t="s">
        <v>36</v>
      </c>
      <c r="AC352" s="74"/>
      <c r="AD352" s="7"/>
      <c r="AE352" s="24"/>
      <c r="AI352" s="18" t="s">
        <v>121</v>
      </c>
      <c r="AJ352" s="18" t="s">
        <v>541</v>
      </c>
      <c r="AK352" s="18" t="s">
        <v>39</v>
      </c>
      <c r="AL352" s="18" t="s">
        <v>40</v>
      </c>
      <c r="AM352">
        <v>2017</v>
      </c>
      <c r="AN352" t="s">
        <v>56</v>
      </c>
    </row>
    <row r="353" spans="1:40" ht="28.8">
      <c r="A353" s="7">
        <v>353</v>
      </c>
      <c r="B353" s="14" t="s">
        <v>639</v>
      </c>
      <c r="C353" s="14" t="s">
        <v>640</v>
      </c>
      <c r="D353" s="14" t="s">
        <v>1134</v>
      </c>
      <c r="E353" s="14" t="s">
        <v>1135</v>
      </c>
      <c r="F353" s="14" t="s">
        <v>1135</v>
      </c>
      <c r="G353" s="14" t="s">
        <v>1135</v>
      </c>
      <c r="H353" s="14" t="s">
        <v>1135</v>
      </c>
      <c r="I353" s="59" t="str">
        <f t="shared" si="5"/>
        <v>2015级国际经济与贸易</v>
      </c>
      <c r="J353" s="7">
        <v>113</v>
      </c>
      <c r="K353" s="9" t="s">
        <v>1324</v>
      </c>
      <c r="L353" s="7"/>
      <c r="M353" s="7"/>
      <c r="N353" s="7"/>
      <c r="P353" s="8">
        <v>20151301</v>
      </c>
      <c r="Q353" s="14" t="s">
        <v>77</v>
      </c>
      <c r="R353" s="14" t="s">
        <v>26</v>
      </c>
      <c r="S353" s="7" t="s">
        <v>613</v>
      </c>
      <c r="T353" s="14" t="s">
        <v>57</v>
      </c>
      <c r="U353" s="14" t="s">
        <v>540</v>
      </c>
      <c r="V353" s="14" t="s">
        <v>614</v>
      </c>
      <c r="W353" s="14" t="s">
        <v>33</v>
      </c>
      <c r="X353" s="14" t="s">
        <v>33</v>
      </c>
      <c r="Y353" s="14" t="s">
        <v>33</v>
      </c>
      <c r="Z353" s="14" t="s">
        <v>33</v>
      </c>
      <c r="AA353" s="14" t="s">
        <v>105</v>
      </c>
      <c r="AB353" s="7" t="s">
        <v>36</v>
      </c>
      <c r="AC353" s="7">
        <v>1</v>
      </c>
      <c r="AD353" s="7"/>
      <c r="AE353" s="24"/>
      <c r="AI353" s="18" t="s">
        <v>37</v>
      </c>
      <c r="AJ353" s="18" t="s">
        <v>541</v>
      </c>
      <c r="AK353" s="18" t="s">
        <v>39</v>
      </c>
      <c r="AL353" s="18" t="s">
        <v>40</v>
      </c>
      <c r="AM353">
        <v>2015</v>
      </c>
      <c r="AN353" t="s">
        <v>77</v>
      </c>
    </row>
    <row r="354" spans="1:40" ht="27" customHeight="1">
      <c r="A354" s="7">
        <v>354</v>
      </c>
      <c r="B354" s="14" t="s">
        <v>641</v>
      </c>
      <c r="C354" s="14" t="s">
        <v>642</v>
      </c>
      <c r="D354" s="14" t="s">
        <v>1134</v>
      </c>
      <c r="E354" s="14" t="s">
        <v>1135</v>
      </c>
      <c r="F354" s="14" t="s">
        <v>1135</v>
      </c>
      <c r="G354" s="14" t="s">
        <v>1135</v>
      </c>
      <c r="H354" s="14" t="s">
        <v>1135</v>
      </c>
      <c r="I354" s="59" t="str">
        <f t="shared" si="5"/>
        <v>2015级公共事业管理(体育)</v>
      </c>
      <c r="J354" s="7">
        <v>15</v>
      </c>
      <c r="K354" s="71" t="s">
        <v>1325</v>
      </c>
      <c r="L354" s="7"/>
      <c r="M354" s="7"/>
      <c r="N354" s="7"/>
      <c r="P354" s="8">
        <v>20151319</v>
      </c>
      <c r="Q354" s="14" t="s">
        <v>83</v>
      </c>
      <c r="R354" s="14" t="s">
        <v>26</v>
      </c>
      <c r="S354" s="7" t="s">
        <v>613</v>
      </c>
      <c r="T354" s="14" t="s">
        <v>57</v>
      </c>
      <c r="U354" s="14" t="s">
        <v>540</v>
      </c>
      <c r="V354" s="14" t="s">
        <v>614</v>
      </c>
      <c r="W354" s="14" t="s">
        <v>33</v>
      </c>
      <c r="X354" s="14" t="s">
        <v>33</v>
      </c>
      <c r="Y354" s="14" t="s">
        <v>33</v>
      </c>
      <c r="Z354" s="14" t="s">
        <v>33</v>
      </c>
      <c r="AA354" s="14" t="s">
        <v>105</v>
      </c>
      <c r="AB354" s="7" t="s">
        <v>36</v>
      </c>
      <c r="AC354" s="72">
        <v>1</v>
      </c>
      <c r="AD354" s="7">
        <v>2</v>
      </c>
      <c r="AE354" s="24"/>
      <c r="AI354" s="18" t="s">
        <v>37</v>
      </c>
      <c r="AJ354" s="18" t="s">
        <v>541</v>
      </c>
      <c r="AK354" s="18" t="s">
        <v>39</v>
      </c>
      <c r="AL354" s="18" t="s">
        <v>40</v>
      </c>
      <c r="AM354">
        <v>2015</v>
      </c>
      <c r="AN354" t="s">
        <v>83</v>
      </c>
    </row>
    <row r="355" spans="1:40" ht="28.95" customHeight="1">
      <c r="A355" s="7">
        <v>355</v>
      </c>
      <c r="B355" s="14" t="s">
        <v>641</v>
      </c>
      <c r="C355" s="14" t="s">
        <v>642</v>
      </c>
      <c r="D355" s="14" t="s">
        <v>1134</v>
      </c>
      <c r="E355" s="14" t="s">
        <v>1135</v>
      </c>
      <c r="F355" s="14" t="s">
        <v>1135</v>
      </c>
      <c r="G355" s="14" t="s">
        <v>1135</v>
      </c>
      <c r="H355" s="14" t="s">
        <v>1135</v>
      </c>
      <c r="I355" s="59" t="str">
        <f t="shared" si="5"/>
        <v>2015级公共事业管理</v>
      </c>
      <c r="J355" s="7">
        <v>45</v>
      </c>
      <c r="K355" s="71"/>
      <c r="L355" s="7"/>
      <c r="M355" s="7"/>
      <c r="N355" s="7"/>
      <c r="P355" s="8">
        <v>20151317</v>
      </c>
      <c r="Q355" s="14" t="s">
        <v>87</v>
      </c>
      <c r="R355" s="14" t="s">
        <v>26</v>
      </c>
      <c r="S355" s="7" t="s">
        <v>613</v>
      </c>
      <c r="T355" s="14" t="s">
        <v>57</v>
      </c>
      <c r="U355" s="14" t="s">
        <v>540</v>
      </c>
      <c r="V355" s="14" t="s">
        <v>614</v>
      </c>
      <c r="W355" s="14" t="s">
        <v>33</v>
      </c>
      <c r="X355" s="14" t="s">
        <v>33</v>
      </c>
      <c r="Y355" s="14" t="s">
        <v>33</v>
      </c>
      <c r="Z355" s="14" t="s">
        <v>33</v>
      </c>
      <c r="AA355" s="14" t="s">
        <v>105</v>
      </c>
      <c r="AB355" s="7" t="s">
        <v>36</v>
      </c>
      <c r="AC355" s="74"/>
      <c r="AD355" s="7"/>
      <c r="AE355" s="24"/>
      <c r="AI355" s="18" t="s">
        <v>37</v>
      </c>
      <c r="AJ355" s="18" t="s">
        <v>541</v>
      </c>
      <c r="AK355" s="18" t="s">
        <v>39</v>
      </c>
      <c r="AL355" s="18" t="s">
        <v>40</v>
      </c>
      <c r="AM355">
        <v>2015</v>
      </c>
      <c r="AN355" t="s">
        <v>87</v>
      </c>
    </row>
    <row r="356" spans="1:40" ht="28.8">
      <c r="A356" s="7">
        <v>356</v>
      </c>
      <c r="B356" s="14" t="s">
        <v>643</v>
      </c>
      <c r="C356" s="14" t="s">
        <v>644</v>
      </c>
      <c r="D356" s="20" t="s">
        <v>1137</v>
      </c>
      <c r="E356" s="20" t="s">
        <v>1137</v>
      </c>
      <c r="F356" s="20" t="s">
        <v>1137</v>
      </c>
      <c r="G356" s="20" t="s">
        <v>1137</v>
      </c>
      <c r="H356" s="20" t="s">
        <v>1137</v>
      </c>
      <c r="I356" s="59" t="str">
        <f t="shared" si="5"/>
        <v>2016级会计学</v>
      </c>
      <c r="J356" s="7">
        <v>50</v>
      </c>
      <c r="K356" s="9" t="s">
        <v>645</v>
      </c>
      <c r="L356" s="7"/>
      <c r="M356" s="7"/>
      <c r="N356" s="20" t="s">
        <v>1177</v>
      </c>
      <c r="O356" s="35" t="s">
        <v>1095</v>
      </c>
      <c r="P356" s="8">
        <v>20161314</v>
      </c>
      <c r="Q356" s="14" t="s">
        <v>66</v>
      </c>
      <c r="R356" s="14" t="s">
        <v>26</v>
      </c>
      <c r="S356" s="7" t="s">
        <v>613</v>
      </c>
      <c r="T356" s="14" t="s">
        <v>57</v>
      </c>
      <c r="U356" s="14" t="s">
        <v>214</v>
      </c>
      <c r="V356" s="14" t="s">
        <v>614</v>
      </c>
      <c r="W356" s="14" t="s">
        <v>102</v>
      </c>
      <c r="X356" s="14" t="s">
        <v>102</v>
      </c>
      <c r="Y356" s="14" t="s">
        <v>33</v>
      </c>
      <c r="Z356" s="14" t="s">
        <v>33</v>
      </c>
      <c r="AA356" s="14" t="s">
        <v>105</v>
      </c>
      <c r="AB356" s="7" t="s">
        <v>36</v>
      </c>
      <c r="AC356" s="7">
        <v>1</v>
      </c>
      <c r="AD356" s="7"/>
      <c r="AE356" s="24" t="s">
        <v>615</v>
      </c>
      <c r="AF356" s="32">
        <v>1</v>
      </c>
      <c r="AG356" s="35" t="s">
        <v>1095</v>
      </c>
      <c r="AI356" s="15" t="s">
        <v>47</v>
      </c>
      <c r="AJ356" s="15" t="s">
        <v>38</v>
      </c>
      <c r="AK356" s="15" t="s">
        <v>39</v>
      </c>
      <c r="AL356" s="15" t="s">
        <v>40</v>
      </c>
      <c r="AM356">
        <v>2016</v>
      </c>
      <c r="AN356" t="s">
        <v>66</v>
      </c>
    </row>
    <row r="357" spans="1:40" ht="28.8">
      <c r="A357" s="7">
        <v>357</v>
      </c>
      <c r="B357" s="14" t="s">
        <v>646</v>
      </c>
      <c r="C357" s="14" t="s">
        <v>42</v>
      </c>
      <c r="D357" s="54" t="s">
        <v>1133</v>
      </c>
      <c r="E357" s="14" t="s">
        <v>1135</v>
      </c>
      <c r="F357" s="14" t="s">
        <v>1135</v>
      </c>
      <c r="G357" s="14" t="s">
        <v>1135</v>
      </c>
      <c r="H357" s="14" t="s">
        <v>1135</v>
      </c>
      <c r="I357" s="59" t="str">
        <f t="shared" si="5"/>
        <v>2017级金融学</v>
      </c>
      <c r="J357" s="7">
        <v>105</v>
      </c>
      <c r="K357" s="9" t="s">
        <v>1326</v>
      </c>
      <c r="L357" s="7"/>
      <c r="M357" s="7"/>
      <c r="N357" s="7"/>
      <c r="P357" s="8">
        <v>20171304</v>
      </c>
      <c r="Q357" s="14" t="s">
        <v>43</v>
      </c>
      <c r="R357" s="14" t="s">
        <v>647</v>
      </c>
      <c r="S357" s="7" t="s">
        <v>27</v>
      </c>
      <c r="T357" s="14" t="s">
        <v>28</v>
      </c>
      <c r="U357" s="14" t="s">
        <v>44</v>
      </c>
      <c r="V357" s="7"/>
      <c r="W357" s="14" t="s">
        <v>45</v>
      </c>
      <c r="X357" s="14" t="s">
        <v>45</v>
      </c>
      <c r="Y357" s="14" t="s">
        <v>33</v>
      </c>
      <c r="Z357" s="14" t="s">
        <v>33</v>
      </c>
      <c r="AA357" s="14" t="s">
        <v>46</v>
      </c>
      <c r="AB357" s="7" t="s">
        <v>36</v>
      </c>
      <c r="AC357" s="7">
        <v>1</v>
      </c>
      <c r="AD357" s="7"/>
      <c r="AE357" s="28" t="s">
        <v>1094</v>
      </c>
      <c r="AI357" s="13"/>
      <c r="AJ357" s="13"/>
      <c r="AK357" s="13"/>
      <c r="AL357" s="13"/>
    </row>
    <row r="358" spans="1:40" ht="28.8">
      <c r="A358" s="7">
        <v>358</v>
      </c>
      <c r="B358" s="14" t="s">
        <v>648</v>
      </c>
      <c r="C358" s="14" t="s">
        <v>65</v>
      </c>
      <c r="D358" s="54" t="s">
        <v>1133</v>
      </c>
      <c r="E358" s="14" t="s">
        <v>1135</v>
      </c>
      <c r="F358" s="14" t="s">
        <v>1135</v>
      </c>
      <c r="G358" s="14" t="s">
        <v>1135</v>
      </c>
      <c r="H358" s="14" t="s">
        <v>1135</v>
      </c>
      <c r="I358" s="59" t="str">
        <f t="shared" si="5"/>
        <v>2017级金融学</v>
      </c>
      <c r="J358" s="7">
        <v>105</v>
      </c>
      <c r="K358" s="9" t="s">
        <v>1327</v>
      </c>
      <c r="L358" s="7"/>
      <c r="M358" s="7"/>
      <c r="N358" s="7"/>
      <c r="P358" s="8">
        <v>20171304</v>
      </c>
      <c r="Q358" s="14" t="s">
        <v>43</v>
      </c>
      <c r="R358" s="14" t="s">
        <v>647</v>
      </c>
      <c r="S358" s="7" t="s">
        <v>27</v>
      </c>
      <c r="T358" s="14" t="s">
        <v>28</v>
      </c>
      <c r="U358" s="14" t="s">
        <v>44</v>
      </c>
      <c r="V358" s="7"/>
      <c r="W358" s="14" t="s">
        <v>45</v>
      </c>
      <c r="X358" s="14" t="s">
        <v>45</v>
      </c>
      <c r="Y358" s="14" t="s">
        <v>33</v>
      </c>
      <c r="Z358" s="14" t="s">
        <v>33</v>
      </c>
      <c r="AA358" s="14" t="s">
        <v>46</v>
      </c>
      <c r="AB358" s="7" t="s">
        <v>36</v>
      </c>
      <c r="AC358" s="7">
        <v>1</v>
      </c>
      <c r="AD358" s="7"/>
      <c r="AE358" s="24"/>
      <c r="AI358" s="13"/>
      <c r="AJ358" s="13"/>
      <c r="AK358" s="13"/>
      <c r="AL358" s="13"/>
    </row>
    <row r="359" spans="1:40" ht="28.8">
      <c r="A359" s="7">
        <v>359</v>
      </c>
      <c r="B359" s="14" t="s">
        <v>649</v>
      </c>
      <c r="C359" s="14" t="s">
        <v>650</v>
      </c>
      <c r="D359" s="54" t="s">
        <v>1133</v>
      </c>
      <c r="E359" s="14" t="s">
        <v>1135</v>
      </c>
      <c r="F359" s="14" t="s">
        <v>1135</v>
      </c>
      <c r="G359" s="14" t="s">
        <v>1135</v>
      </c>
      <c r="H359" s="14" t="s">
        <v>1135</v>
      </c>
      <c r="I359" s="59" t="str">
        <f t="shared" si="5"/>
        <v>2017级会计学</v>
      </c>
      <c r="J359" s="7">
        <v>93</v>
      </c>
      <c r="K359" s="9" t="s">
        <v>448</v>
      </c>
      <c r="L359" s="7"/>
      <c r="M359" s="7"/>
      <c r="N359" s="7"/>
      <c r="P359" s="8">
        <v>20171314</v>
      </c>
      <c r="Q359" s="14" t="s">
        <v>66</v>
      </c>
      <c r="R359" s="14" t="s">
        <v>647</v>
      </c>
      <c r="S359" s="7" t="s">
        <v>27</v>
      </c>
      <c r="T359" s="14" t="s">
        <v>28</v>
      </c>
      <c r="U359" s="14" t="s">
        <v>152</v>
      </c>
      <c r="V359" s="7"/>
      <c r="W359" s="14" t="s">
        <v>153</v>
      </c>
      <c r="X359" s="14" t="s">
        <v>651</v>
      </c>
      <c r="Y359" s="14" t="s">
        <v>33</v>
      </c>
      <c r="Z359" s="14" t="s">
        <v>104</v>
      </c>
      <c r="AA359" s="14" t="s">
        <v>155</v>
      </c>
      <c r="AB359" s="7" t="s">
        <v>36</v>
      </c>
      <c r="AC359" s="7">
        <v>1</v>
      </c>
      <c r="AD359" s="7"/>
      <c r="AE359" s="24"/>
      <c r="AI359" s="13"/>
      <c r="AJ359" s="13"/>
      <c r="AK359" s="13"/>
      <c r="AL359" s="13"/>
    </row>
    <row r="360" spans="1:40" ht="28.8">
      <c r="A360" s="7">
        <v>360</v>
      </c>
      <c r="B360" s="14" t="s">
        <v>652</v>
      </c>
      <c r="C360" s="14" t="s">
        <v>138</v>
      </c>
      <c r="D360" s="54" t="s">
        <v>1133</v>
      </c>
      <c r="E360" s="14" t="s">
        <v>1135</v>
      </c>
      <c r="F360" s="14" t="s">
        <v>1135</v>
      </c>
      <c r="G360" s="14" t="s">
        <v>1135</v>
      </c>
      <c r="H360" s="14" t="s">
        <v>1135</v>
      </c>
      <c r="I360" s="59" t="str">
        <f t="shared" si="5"/>
        <v>2017级工商管理</v>
      </c>
      <c r="J360" s="7">
        <v>31</v>
      </c>
      <c r="K360" s="9" t="s">
        <v>1328</v>
      </c>
      <c r="L360" s="7"/>
      <c r="M360" s="7"/>
      <c r="N360" s="7"/>
      <c r="P360" s="8">
        <v>20171311</v>
      </c>
      <c r="Q360" s="14" t="s">
        <v>653</v>
      </c>
      <c r="R360" s="14" t="s">
        <v>647</v>
      </c>
      <c r="S360" s="7" t="s">
        <v>27</v>
      </c>
      <c r="T360" s="14" t="s">
        <v>28</v>
      </c>
      <c r="U360" s="14" t="s">
        <v>29</v>
      </c>
      <c r="V360" s="7"/>
      <c r="W360" s="14" t="s">
        <v>31</v>
      </c>
      <c r="X360" s="14" t="s">
        <v>139</v>
      </c>
      <c r="Y360" s="14" t="s">
        <v>140</v>
      </c>
      <c r="Z360" s="14" t="s">
        <v>33</v>
      </c>
      <c r="AA360" s="14" t="s">
        <v>35</v>
      </c>
      <c r="AB360" s="7" t="s">
        <v>36</v>
      </c>
      <c r="AC360" s="7">
        <v>1</v>
      </c>
      <c r="AD360" s="7"/>
      <c r="AE360" s="24"/>
      <c r="AI360" s="13"/>
      <c r="AJ360" s="13"/>
      <c r="AK360" s="13"/>
      <c r="AL360" s="13"/>
    </row>
    <row r="361" spans="1:40" ht="28.8">
      <c r="A361" s="7">
        <v>361</v>
      </c>
      <c r="B361" s="14" t="s">
        <v>654</v>
      </c>
      <c r="C361" s="14" t="s">
        <v>655</v>
      </c>
      <c r="D361" s="54" t="s">
        <v>1133</v>
      </c>
      <c r="E361" s="14" t="s">
        <v>1135</v>
      </c>
      <c r="F361" s="14" t="s">
        <v>1135</v>
      </c>
      <c r="G361" s="14" t="s">
        <v>1135</v>
      </c>
      <c r="H361" s="14" t="s">
        <v>1135</v>
      </c>
      <c r="I361" s="59" t="str">
        <f t="shared" si="5"/>
        <v>2017级国际经济与贸易</v>
      </c>
      <c r="J361" s="7">
        <v>27</v>
      </c>
      <c r="K361" s="9" t="s">
        <v>1329</v>
      </c>
      <c r="L361" s="7"/>
      <c r="M361" s="7"/>
      <c r="N361" s="7"/>
      <c r="P361" s="8">
        <v>20171301</v>
      </c>
      <c r="Q361" s="14" t="s">
        <v>77</v>
      </c>
      <c r="R361" s="14" t="s">
        <v>647</v>
      </c>
      <c r="S361" s="7" t="s">
        <v>27</v>
      </c>
      <c r="T361" s="14" t="s">
        <v>28</v>
      </c>
      <c r="U361" s="14" t="s">
        <v>44</v>
      </c>
      <c r="V361" s="7"/>
      <c r="W361" s="14" t="s">
        <v>45</v>
      </c>
      <c r="X361" s="14" t="s">
        <v>45</v>
      </c>
      <c r="Y361" s="14" t="s">
        <v>33</v>
      </c>
      <c r="Z361" s="14" t="s">
        <v>33</v>
      </c>
      <c r="AA361" s="14" t="s">
        <v>46</v>
      </c>
      <c r="AB361" s="7" t="s">
        <v>36</v>
      </c>
      <c r="AC361" s="7">
        <v>1</v>
      </c>
      <c r="AD361" s="7"/>
      <c r="AE361" s="24"/>
      <c r="AI361" s="13"/>
      <c r="AJ361" s="13"/>
      <c r="AK361" s="13"/>
      <c r="AL361" s="13"/>
    </row>
    <row r="362" spans="1:40" ht="28.8">
      <c r="A362" s="7">
        <v>362</v>
      </c>
      <c r="B362" s="14" t="s">
        <v>656</v>
      </c>
      <c r="C362" s="14" t="s">
        <v>258</v>
      </c>
      <c r="D362" s="54" t="s">
        <v>1133</v>
      </c>
      <c r="E362" s="14" t="s">
        <v>1135</v>
      </c>
      <c r="F362" s="14" t="s">
        <v>1135</v>
      </c>
      <c r="G362" s="14" t="s">
        <v>1135</v>
      </c>
      <c r="H362" s="14" t="s">
        <v>1135</v>
      </c>
      <c r="I362" s="59" t="str">
        <f t="shared" si="5"/>
        <v>2017级工商管理</v>
      </c>
      <c r="J362" s="7">
        <v>31</v>
      </c>
      <c r="K362" s="9" t="s">
        <v>1330</v>
      </c>
      <c r="L362" s="7"/>
      <c r="M362" s="7"/>
      <c r="N362" s="7"/>
      <c r="P362" s="8">
        <v>20171311</v>
      </c>
      <c r="Q362" s="14" t="s">
        <v>653</v>
      </c>
      <c r="R362" s="14" t="s">
        <v>647</v>
      </c>
      <c r="S362" s="7" t="s">
        <v>27</v>
      </c>
      <c r="T362" s="14" t="s">
        <v>28</v>
      </c>
      <c r="U362" s="14" t="s">
        <v>44</v>
      </c>
      <c r="V362" s="7"/>
      <c r="W362" s="14" t="s">
        <v>45</v>
      </c>
      <c r="X362" s="14" t="s">
        <v>45</v>
      </c>
      <c r="Y362" s="14" t="s">
        <v>33</v>
      </c>
      <c r="Z362" s="14" t="s">
        <v>33</v>
      </c>
      <c r="AA362" s="14" t="s">
        <v>46</v>
      </c>
      <c r="AB362" s="7" t="s">
        <v>36</v>
      </c>
      <c r="AC362" s="7">
        <v>1</v>
      </c>
      <c r="AD362" s="7">
        <v>2</v>
      </c>
      <c r="AE362" s="24"/>
      <c r="AI362" s="13"/>
      <c r="AJ362" s="13"/>
      <c r="AK362" s="13"/>
      <c r="AL362" s="13"/>
    </row>
    <row r="363" spans="1:40" ht="43.2">
      <c r="A363" s="7">
        <v>363</v>
      </c>
      <c r="B363" s="14" t="s">
        <v>657</v>
      </c>
      <c r="C363" s="14" t="s">
        <v>264</v>
      </c>
      <c r="D363" s="54" t="s">
        <v>1133</v>
      </c>
      <c r="E363" s="14" t="s">
        <v>1135</v>
      </c>
      <c r="F363" s="14" t="s">
        <v>1135</v>
      </c>
      <c r="G363" s="14" t="s">
        <v>1135</v>
      </c>
      <c r="H363" s="14" t="s">
        <v>1135</v>
      </c>
      <c r="I363" s="59" t="str">
        <f t="shared" si="5"/>
        <v>2017级国际经济与贸易</v>
      </c>
      <c r="J363" s="7">
        <v>27</v>
      </c>
      <c r="K363" s="9" t="s">
        <v>1331</v>
      </c>
      <c r="L363" s="7"/>
      <c r="M363" s="7"/>
      <c r="N363" s="7"/>
      <c r="P363" s="8">
        <v>20171301</v>
      </c>
      <c r="Q363" s="14" t="s">
        <v>77</v>
      </c>
      <c r="R363" s="14" t="s">
        <v>647</v>
      </c>
      <c r="S363" s="7" t="s">
        <v>27</v>
      </c>
      <c r="T363" s="14" t="s">
        <v>28</v>
      </c>
      <c r="U363" s="14" t="s">
        <v>44</v>
      </c>
      <c r="V363" s="7"/>
      <c r="W363" s="14" t="s">
        <v>45</v>
      </c>
      <c r="X363" s="14" t="s">
        <v>254</v>
      </c>
      <c r="Y363" s="14" t="s">
        <v>116</v>
      </c>
      <c r="Z363" s="14" t="s">
        <v>33</v>
      </c>
      <c r="AA363" s="14" t="s">
        <v>46</v>
      </c>
      <c r="AB363" s="7" t="s">
        <v>36</v>
      </c>
      <c r="AC363" s="7">
        <v>1</v>
      </c>
      <c r="AD363" s="7">
        <v>2</v>
      </c>
      <c r="AE363" s="24"/>
      <c r="AI363" s="13"/>
      <c r="AJ363" s="13"/>
      <c r="AK363" s="13"/>
      <c r="AL363" s="13"/>
    </row>
    <row r="364" spans="1:40" ht="28.8">
      <c r="A364" s="7">
        <v>364</v>
      </c>
      <c r="B364" s="14" t="s">
        <v>658</v>
      </c>
      <c r="C364" s="14" t="s">
        <v>659</v>
      </c>
      <c r="D364" s="54" t="s">
        <v>1133</v>
      </c>
      <c r="E364" s="14" t="s">
        <v>1135</v>
      </c>
      <c r="F364" s="14" t="s">
        <v>1135</v>
      </c>
      <c r="G364" s="14" t="s">
        <v>1135</v>
      </c>
      <c r="H364" s="14" t="s">
        <v>1135</v>
      </c>
      <c r="I364" s="59" t="str">
        <f t="shared" si="5"/>
        <v>2016级国际经济与贸易</v>
      </c>
      <c r="J364" s="7">
        <v>30</v>
      </c>
      <c r="K364" s="9" t="s">
        <v>269</v>
      </c>
      <c r="L364" s="7"/>
      <c r="M364" s="7"/>
      <c r="N364" s="7"/>
      <c r="P364" s="8">
        <v>20161301</v>
      </c>
      <c r="Q364" s="14" t="s">
        <v>77</v>
      </c>
      <c r="R364" s="14" t="s">
        <v>647</v>
      </c>
      <c r="S364" s="7" t="s">
        <v>27</v>
      </c>
      <c r="T364" s="14" t="s">
        <v>28</v>
      </c>
      <c r="U364" s="14" t="s">
        <v>44</v>
      </c>
      <c r="V364" s="7"/>
      <c r="W364" s="14" t="s">
        <v>45</v>
      </c>
      <c r="X364" s="14" t="s">
        <v>45</v>
      </c>
      <c r="Y364" s="14" t="s">
        <v>33</v>
      </c>
      <c r="Z364" s="14" t="s">
        <v>33</v>
      </c>
      <c r="AA364" s="14" t="s">
        <v>46</v>
      </c>
      <c r="AB364" s="7" t="s">
        <v>36</v>
      </c>
      <c r="AC364" s="7">
        <v>1</v>
      </c>
      <c r="AD364" s="19">
        <v>2</v>
      </c>
      <c r="AE364" s="24"/>
      <c r="AI364" s="13"/>
      <c r="AJ364" s="13"/>
      <c r="AK364" s="13"/>
      <c r="AL364" s="13"/>
    </row>
    <row r="365" spans="1:40" ht="28.8">
      <c r="A365" s="7">
        <v>365</v>
      </c>
      <c r="B365" s="14" t="s">
        <v>660</v>
      </c>
      <c r="C365" s="14" t="s">
        <v>272</v>
      </c>
      <c r="D365" s="54" t="s">
        <v>1133</v>
      </c>
      <c r="E365" s="14" t="s">
        <v>1135</v>
      </c>
      <c r="F365" s="14" t="s">
        <v>1135</v>
      </c>
      <c r="G365" s="14" t="s">
        <v>1135</v>
      </c>
      <c r="H365" s="14" t="s">
        <v>1135</v>
      </c>
      <c r="I365" s="59" t="str">
        <f t="shared" si="5"/>
        <v>2016级国际经济与贸易</v>
      </c>
      <c r="J365" s="7">
        <v>30</v>
      </c>
      <c r="K365" s="9" t="s">
        <v>1332</v>
      </c>
      <c r="L365" s="7"/>
      <c r="M365" s="7"/>
      <c r="N365" s="7"/>
      <c r="P365" s="8">
        <v>20161301</v>
      </c>
      <c r="Q365" s="14" t="s">
        <v>77</v>
      </c>
      <c r="R365" s="14" t="s">
        <v>647</v>
      </c>
      <c r="S365" s="7" t="s">
        <v>27</v>
      </c>
      <c r="T365" s="14" t="s">
        <v>28</v>
      </c>
      <c r="U365" s="14" t="s">
        <v>44</v>
      </c>
      <c r="V365" s="7"/>
      <c r="W365" s="14" t="s">
        <v>45</v>
      </c>
      <c r="X365" s="14" t="s">
        <v>45</v>
      </c>
      <c r="Y365" s="14" t="s">
        <v>33</v>
      </c>
      <c r="Z365" s="14" t="s">
        <v>33</v>
      </c>
      <c r="AA365" s="14" t="s">
        <v>46</v>
      </c>
      <c r="AB365" s="7" t="s">
        <v>36</v>
      </c>
      <c r="AC365" s="7">
        <v>1</v>
      </c>
      <c r="AD365" s="7"/>
      <c r="AE365" s="24" t="s">
        <v>1079</v>
      </c>
      <c r="AI365" s="13"/>
      <c r="AJ365" s="13"/>
      <c r="AK365" s="13"/>
      <c r="AL365" s="13"/>
    </row>
    <row r="366" spans="1:40" ht="28.8">
      <c r="A366" s="7">
        <v>366</v>
      </c>
      <c r="B366" s="14" t="s">
        <v>661</v>
      </c>
      <c r="C366" s="14" t="s">
        <v>662</v>
      </c>
      <c r="D366" s="54" t="s">
        <v>1133</v>
      </c>
      <c r="E366" s="14" t="s">
        <v>1135</v>
      </c>
      <c r="F366" s="14" t="s">
        <v>1135</v>
      </c>
      <c r="G366" s="14" t="s">
        <v>1135</v>
      </c>
      <c r="H366" s="14" t="s">
        <v>1135</v>
      </c>
      <c r="I366" s="59" t="str">
        <f t="shared" si="5"/>
        <v>2016级会计学</v>
      </c>
      <c r="J366" s="7">
        <v>100</v>
      </c>
      <c r="K366" s="9" t="s">
        <v>1333</v>
      </c>
      <c r="L366" s="7"/>
      <c r="M366" s="7"/>
      <c r="N366" s="7"/>
      <c r="P366" s="8">
        <v>20161314</v>
      </c>
      <c r="Q366" s="14" t="s">
        <v>66</v>
      </c>
      <c r="R366" s="14" t="s">
        <v>647</v>
      </c>
      <c r="S366" s="7" t="s">
        <v>27</v>
      </c>
      <c r="T366" s="14" t="s">
        <v>28</v>
      </c>
      <c r="U366" s="14" t="s">
        <v>555</v>
      </c>
      <c r="V366" s="7"/>
      <c r="W366" s="14" t="s">
        <v>33</v>
      </c>
      <c r="X366" s="14" t="s">
        <v>33</v>
      </c>
      <c r="Y366" s="14" t="s">
        <v>33</v>
      </c>
      <c r="Z366" s="14" t="s">
        <v>33</v>
      </c>
      <c r="AA366" s="14" t="s">
        <v>155</v>
      </c>
      <c r="AB366" s="7" t="s">
        <v>36</v>
      </c>
      <c r="AC366" s="7">
        <v>1</v>
      </c>
      <c r="AD366" s="7"/>
      <c r="AE366" s="24" t="s">
        <v>663</v>
      </c>
      <c r="AI366" s="13"/>
      <c r="AJ366" s="13"/>
      <c r="AK366" s="13"/>
      <c r="AL366" s="13"/>
    </row>
    <row r="367" spans="1:40" ht="28.8">
      <c r="A367" s="7">
        <v>367</v>
      </c>
      <c r="B367" s="14" t="s">
        <v>664</v>
      </c>
      <c r="C367" s="14" t="s">
        <v>290</v>
      </c>
      <c r="D367" s="54" t="s">
        <v>1133</v>
      </c>
      <c r="E367" s="14" t="s">
        <v>1135</v>
      </c>
      <c r="F367" s="14" t="s">
        <v>1135</v>
      </c>
      <c r="G367" s="14" t="s">
        <v>1135</v>
      </c>
      <c r="H367" s="14" t="s">
        <v>1135</v>
      </c>
      <c r="I367" s="59" t="str">
        <f t="shared" si="5"/>
        <v>2017级会计学</v>
      </c>
      <c r="J367" s="7">
        <v>93</v>
      </c>
      <c r="K367" s="9" t="s">
        <v>666</v>
      </c>
      <c r="L367" s="7"/>
      <c r="M367" s="7"/>
      <c r="N367" s="7"/>
      <c r="P367" s="8">
        <v>20171314</v>
      </c>
      <c r="Q367" s="14" t="s">
        <v>66</v>
      </c>
      <c r="R367" s="14" t="s">
        <v>647</v>
      </c>
      <c r="S367" s="7" t="s">
        <v>27</v>
      </c>
      <c r="T367" s="14" t="s">
        <v>28</v>
      </c>
      <c r="U367" s="14" t="s">
        <v>29</v>
      </c>
      <c r="V367" s="7"/>
      <c r="W367" s="14" t="s">
        <v>31</v>
      </c>
      <c r="X367" s="14" t="s">
        <v>665</v>
      </c>
      <c r="Y367" s="14" t="s">
        <v>104</v>
      </c>
      <c r="Z367" s="14" t="s">
        <v>33</v>
      </c>
      <c r="AA367" s="14" t="s">
        <v>35</v>
      </c>
      <c r="AB367" s="7" t="s">
        <v>36</v>
      </c>
      <c r="AC367" s="7">
        <v>1</v>
      </c>
      <c r="AD367" s="7"/>
      <c r="AE367" s="24"/>
      <c r="AI367" s="13"/>
      <c r="AJ367" s="13"/>
      <c r="AK367" s="13"/>
      <c r="AL367" s="13"/>
    </row>
    <row r="368" spans="1:40" ht="28.8">
      <c r="A368" s="7">
        <v>368</v>
      </c>
      <c r="B368" s="14" t="s">
        <v>667</v>
      </c>
      <c r="C368" s="14" t="s">
        <v>668</v>
      </c>
      <c r="D368" s="54" t="s">
        <v>1133</v>
      </c>
      <c r="E368" s="14" t="s">
        <v>1135</v>
      </c>
      <c r="F368" s="14" t="s">
        <v>1135</v>
      </c>
      <c r="G368" s="14" t="s">
        <v>1135</v>
      </c>
      <c r="H368" s="14" t="s">
        <v>1135</v>
      </c>
      <c r="I368" s="59" t="str">
        <f t="shared" si="5"/>
        <v>2016级金融学</v>
      </c>
      <c r="J368" s="7">
        <v>127</v>
      </c>
      <c r="K368" s="9" t="s">
        <v>1334</v>
      </c>
      <c r="L368" s="7"/>
      <c r="M368" s="7"/>
      <c r="N368" s="7"/>
      <c r="P368" s="8">
        <v>20161304</v>
      </c>
      <c r="Q368" s="14" t="s">
        <v>43</v>
      </c>
      <c r="R368" s="14" t="s">
        <v>647</v>
      </c>
      <c r="S368" s="7" t="s">
        <v>27</v>
      </c>
      <c r="T368" s="14" t="s">
        <v>28</v>
      </c>
      <c r="U368" s="14" t="s">
        <v>44</v>
      </c>
      <c r="V368" s="7"/>
      <c r="W368" s="14" t="s">
        <v>45</v>
      </c>
      <c r="X368" s="14" t="s">
        <v>45</v>
      </c>
      <c r="Y368" s="14" t="s">
        <v>33</v>
      </c>
      <c r="Z368" s="14" t="s">
        <v>33</v>
      </c>
      <c r="AA368" s="14" t="s">
        <v>46</v>
      </c>
      <c r="AB368" s="7" t="s">
        <v>36</v>
      </c>
      <c r="AC368" s="7">
        <v>1</v>
      </c>
      <c r="AD368" s="7"/>
      <c r="AE368" s="24"/>
      <c r="AI368" s="13"/>
      <c r="AJ368" s="13"/>
      <c r="AK368" s="13"/>
      <c r="AL368" s="13"/>
    </row>
    <row r="369" spans="1:40" ht="28.8">
      <c r="A369" s="7">
        <v>369</v>
      </c>
      <c r="B369" s="14" t="s">
        <v>669</v>
      </c>
      <c r="C369" s="14" t="s">
        <v>670</v>
      </c>
      <c r="D369" s="54" t="s">
        <v>1133</v>
      </c>
      <c r="E369" s="14" t="s">
        <v>1135</v>
      </c>
      <c r="F369" s="14" t="s">
        <v>1135</v>
      </c>
      <c r="G369" s="14" t="s">
        <v>1135</v>
      </c>
      <c r="H369" s="14" t="s">
        <v>1135</v>
      </c>
      <c r="I369" s="59" t="str">
        <f t="shared" si="5"/>
        <v>2016级金融学</v>
      </c>
      <c r="J369" s="7">
        <v>127</v>
      </c>
      <c r="K369" s="9" t="s">
        <v>1335</v>
      </c>
      <c r="L369" s="7"/>
      <c r="M369" s="7"/>
      <c r="N369" s="7"/>
      <c r="P369" s="8">
        <v>20161304</v>
      </c>
      <c r="Q369" s="14" t="s">
        <v>43</v>
      </c>
      <c r="R369" s="14" t="s">
        <v>647</v>
      </c>
      <c r="S369" s="7" t="s">
        <v>27</v>
      </c>
      <c r="T369" s="14" t="s">
        <v>28</v>
      </c>
      <c r="U369" s="14" t="s">
        <v>29</v>
      </c>
      <c r="V369" s="7"/>
      <c r="W369" s="14" t="s">
        <v>31</v>
      </c>
      <c r="X369" s="14" t="s">
        <v>31</v>
      </c>
      <c r="Y369" s="14" t="s">
        <v>33</v>
      </c>
      <c r="Z369" s="14" t="s">
        <v>33</v>
      </c>
      <c r="AA369" s="14" t="s">
        <v>35</v>
      </c>
      <c r="AB369" s="7" t="s">
        <v>36</v>
      </c>
      <c r="AC369" s="7">
        <v>1</v>
      </c>
      <c r="AD369" s="7"/>
      <c r="AE369" s="24"/>
      <c r="AI369" s="13"/>
      <c r="AJ369" s="13"/>
      <c r="AK369" s="13"/>
      <c r="AL369" s="13"/>
    </row>
    <row r="370" spans="1:40" ht="28.8">
      <c r="A370" s="7">
        <v>370</v>
      </c>
      <c r="B370" s="14" t="s">
        <v>671</v>
      </c>
      <c r="C370" s="14" t="s">
        <v>388</v>
      </c>
      <c r="D370" s="54" t="s">
        <v>1133</v>
      </c>
      <c r="E370" s="14" t="s">
        <v>1135</v>
      </c>
      <c r="F370" s="14" t="s">
        <v>1135</v>
      </c>
      <c r="G370" s="14" t="s">
        <v>1135</v>
      </c>
      <c r="H370" s="14" t="s">
        <v>1135</v>
      </c>
      <c r="I370" s="59" t="str">
        <f t="shared" si="5"/>
        <v>2017级工商管理</v>
      </c>
      <c r="J370" s="7">
        <v>31</v>
      </c>
      <c r="K370" s="9" t="s">
        <v>1336</v>
      </c>
      <c r="L370" s="7"/>
      <c r="M370" s="7"/>
      <c r="N370" s="7"/>
      <c r="P370" s="8">
        <v>20171311</v>
      </c>
      <c r="Q370" s="14" t="s">
        <v>653</v>
      </c>
      <c r="R370" s="14" t="s">
        <v>647</v>
      </c>
      <c r="S370" s="7" t="s">
        <v>27</v>
      </c>
      <c r="T370" s="14" t="s">
        <v>28</v>
      </c>
      <c r="U370" s="14" t="s">
        <v>29</v>
      </c>
      <c r="V370" s="7"/>
      <c r="W370" s="14" t="s">
        <v>31</v>
      </c>
      <c r="X370" s="14" t="s">
        <v>31</v>
      </c>
      <c r="Y370" s="14" t="s">
        <v>33</v>
      </c>
      <c r="Z370" s="14" t="s">
        <v>33</v>
      </c>
      <c r="AA370" s="14" t="s">
        <v>35</v>
      </c>
      <c r="AB370" s="7" t="s">
        <v>36</v>
      </c>
      <c r="AC370" s="7">
        <v>1</v>
      </c>
      <c r="AD370" s="7"/>
      <c r="AE370" s="24"/>
      <c r="AI370" s="13"/>
      <c r="AJ370" s="13"/>
      <c r="AK370" s="13"/>
      <c r="AL370" s="13"/>
    </row>
    <row r="371" spans="1:40" ht="28.8">
      <c r="A371" s="7">
        <v>371</v>
      </c>
      <c r="B371" s="14" t="s">
        <v>672</v>
      </c>
      <c r="C371" s="14" t="s">
        <v>408</v>
      </c>
      <c r="D371" s="54" t="s">
        <v>1133</v>
      </c>
      <c r="E371" s="14" t="s">
        <v>1135</v>
      </c>
      <c r="F371" s="14" t="s">
        <v>1135</v>
      </c>
      <c r="G371" s="14" t="s">
        <v>1135</v>
      </c>
      <c r="H371" s="14" t="s">
        <v>1135</v>
      </c>
      <c r="I371" s="59" t="str">
        <f t="shared" si="5"/>
        <v>2016级会计学</v>
      </c>
      <c r="J371" s="7">
        <v>100</v>
      </c>
      <c r="K371" s="9" t="s">
        <v>673</v>
      </c>
      <c r="L371" s="7"/>
      <c r="M371" s="7"/>
      <c r="N371" s="7"/>
      <c r="P371" s="8">
        <v>20161314</v>
      </c>
      <c r="Q371" s="14" t="s">
        <v>66</v>
      </c>
      <c r="R371" s="14" t="s">
        <v>647</v>
      </c>
      <c r="S371" s="7" t="s">
        <v>27</v>
      </c>
      <c r="T371" s="14" t="s">
        <v>28</v>
      </c>
      <c r="U371" s="14" t="s">
        <v>44</v>
      </c>
      <c r="V371" s="7"/>
      <c r="W371" s="14" t="s">
        <v>45</v>
      </c>
      <c r="X371" s="14" t="s">
        <v>254</v>
      </c>
      <c r="Y371" s="14" t="s">
        <v>33</v>
      </c>
      <c r="Z371" s="14" t="s">
        <v>116</v>
      </c>
      <c r="AA371" s="14" t="s">
        <v>46</v>
      </c>
      <c r="AB371" s="7" t="s">
        <v>36</v>
      </c>
      <c r="AC371" s="7">
        <v>1</v>
      </c>
      <c r="AD371" s="7"/>
      <c r="AE371" s="24"/>
      <c r="AI371" s="13"/>
      <c r="AJ371" s="13"/>
      <c r="AK371" s="13"/>
      <c r="AL371" s="13"/>
    </row>
    <row r="372" spans="1:40" ht="43.2">
      <c r="A372" s="7">
        <v>372</v>
      </c>
      <c r="B372" s="14" t="s">
        <v>674</v>
      </c>
      <c r="C372" s="14" t="s">
        <v>453</v>
      </c>
      <c r="D372" s="54" t="s">
        <v>1133</v>
      </c>
      <c r="E372" s="14" t="s">
        <v>1135</v>
      </c>
      <c r="F372" s="14" t="s">
        <v>1135</v>
      </c>
      <c r="G372" s="14" t="s">
        <v>1135</v>
      </c>
      <c r="H372" s="14" t="s">
        <v>1135</v>
      </c>
      <c r="I372" s="59" t="str">
        <f t="shared" si="5"/>
        <v>2017级国际经济与贸易</v>
      </c>
      <c r="J372" s="7">
        <v>27</v>
      </c>
      <c r="K372" s="9" t="s">
        <v>675</v>
      </c>
      <c r="L372" s="7"/>
      <c r="M372" s="7"/>
      <c r="N372" s="7"/>
      <c r="P372" s="8">
        <v>20171301</v>
      </c>
      <c r="Q372" s="14" t="s">
        <v>77</v>
      </c>
      <c r="R372" s="14" t="s">
        <v>647</v>
      </c>
      <c r="S372" s="7" t="s">
        <v>27</v>
      </c>
      <c r="T372" s="14" t="s">
        <v>28</v>
      </c>
      <c r="U372" s="14" t="s">
        <v>29</v>
      </c>
      <c r="V372" s="7"/>
      <c r="W372" s="14" t="s">
        <v>31</v>
      </c>
      <c r="X372" s="14" t="s">
        <v>31</v>
      </c>
      <c r="Y372" s="14" t="s">
        <v>33</v>
      </c>
      <c r="Z372" s="14" t="s">
        <v>33</v>
      </c>
      <c r="AA372" s="14" t="s">
        <v>35</v>
      </c>
      <c r="AB372" s="7" t="s">
        <v>36</v>
      </c>
      <c r="AC372" s="7">
        <v>1</v>
      </c>
      <c r="AD372" s="7"/>
      <c r="AE372" s="24" t="s">
        <v>676</v>
      </c>
      <c r="AI372" s="13"/>
      <c r="AJ372" s="13"/>
      <c r="AK372" s="13"/>
      <c r="AL372" s="13"/>
    </row>
    <row r="373" spans="1:40" ht="28.8">
      <c r="A373" s="7">
        <v>373</v>
      </c>
      <c r="B373" s="14" t="s">
        <v>677</v>
      </c>
      <c r="C373" s="14" t="s">
        <v>678</v>
      </c>
      <c r="D373" s="54" t="s">
        <v>1133</v>
      </c>
      <c r="E373" s="14" t="s">
        <v>1135</v>
      </c>
      <c r="F373" s="14" t="s">
        <v>1135</v>
      </c>
      <c r="G373" s="14" t="s">
        <v>1135</v>
      </c>
      <c r="H373" s="14" t="s">
        <v>1135</v>
      </c>
      <c r="I373" s="59" t="str">
        <f t="shared" si="5"/>
        <v>2017级会计学</v>
      </c>
      <c r="J373" s="7">
        <v>93</v>
      </c>
      <c r="K373" s="9" t="s">
        <v>287</v>
      </c>
      <c r="L373" s="7"/>
      <c r="M373" s="7"/>
      <c r="N373" s="7"/>
      <c r="P373" s="8">
        <v>20171314</v>
      </c>
      <c r="Q373" s="14" t="s">
        <v>66</v>
      </c>
      <c r="R373" s="14" t="s">
        <v>647</v>
      </c>
      <c r="S373" s="7" t="s">
        <v>27</v>
      </c>
      <c r="T373" s="14" t="s">
        <v>28</v>
      </c>
      <c r="U373" s="14" t="s">
        <v>29</v>
      </c>
      <c r="V373" s="7"/>
      <c r="W373" s="14" t="s">
        <v>31</v>
      </c>
      <c r="X373" s="14" t="s">
        <v>31</v>
      </c>
      <c r="Y373" s="14" t="s">
        <v>33</v>
      </c>
      <c r="Z373" s="14" t="s">
        <v>33</v>
      </c>
      <c r="AA373" s="14" t="s">
        <v>35</v>
      </c>
      <c r="AB373" s="7" t="s">
        <v>36</v>
      </c>
      <c r="AC373" s="7">
        <v>1</v>
      </c>
      <c r="AD373" s="7"/>
      <c r="AE373" s="24"/>
      <c r="AI373" s="13"/>
      <c r="AJ373" s="13"/>
      <c r="AK373" s="13"/>
      <c r="AL373" s="13"/>
    </row>
    <row r="374" spans="1:40" ht="28.8">
      <c r="A374" s="7">
        <v>374</v>
      </c>
      <c r="B374" s="14" t="s">
        <v>679</v>
      </c>
      <c r="C374" s="14" t="s">
        <v>680</v>
      </c>
      <c r="D374" s="54" t="s">
        <v>1133</v>
      </c>
      <c r="E374" s="14" t="s">
        <v>1135</v>
      </c>
      <c r="F374" s="14" t="s">
        <v>1135</v>
      </c>
      <c r="G374" s="14" t="s">
        <v>1135</v>
      </c>
      <c r="H374" s="14" t="s">
        <v>1135</v>
      </c>
      <c r="I374" s="59" t="str">
        <f t="shared" si="5"/>
        <v>2017级金融学</v>
      </c>
      <c r="J374" s="7">
        <v>105</v>
      </c>
      <c r="K374" s="9" t="s">
        <v>1337</v>
      </c>
      <c r="L374" s="7"/>
      <c r="M374" s="7"/>
      <c r="N374" s="7"/>
      <c r="P374" s="8">
        <v>20171304</v>
      </c>
      <c r="Q374" s="14" t="s">
        <v>43</v>
      </c>
      <c r="R374" s="14" t="s">
        <v>647</v>
      </c>
      <c r="S374" s="7" t="s">
        <v>27</v>
      </c>
      <c r="T374" s="14" t="s">
        <v>28</v>
      </c>
      <c r="U374" s="14" t="s">
        <v>29</v>
      </c>
      <c r="V374" s="7"/>
      <c r="W374" s="14" t="s">
        <v>31</v>
      </c>
      <c r="X374" s="14" t="s">
        <v>31</v>
      </c>
      <c r="Y374" s="14" t="s">
        <v>33</v>
      </c>
      <c r="Z374" s="14" t="s">
        <v>33</v>
      </c>
      <c r="AA374" s="14" t="s">
        <v>35</v>
      </c>
      <c r="AB374" s="7" t="s">
        <v>36</v>
      </c>
      <c r="AC374" s="7">
        <v>1</v>
      </c>
      <c r="AD374" s="7"/>
      <c r="AE374" s="24"/>
      <c r="AI374" s="13"/>
      <c r="AJ374" s="13"/>
      <c r="AK374" s="13"/>
      <c r="AL374" s="13"/>
    </row>
    <row r="376" spans="1:40" ht="57.6">
      <c r="A376" s="7">
        <v>3</v>
      </c>
      <c r="B376" s="14" t="s">
        <v>48</v>
      </c>
      <c r="C376" s="14" t="s">
        <v>49</v>
      </c>
      <c r="D376" s="14" t="str">
        <f>VLOOKUP(C376,'[1]教材征订 (发给教研室、加创业班)'!$C$2:$H$573,2,0)</f>
        <v>不订教材</v>
      </c>
      <c r="E376" s="14">
        <f>VLOOKUP(C376,'[1]教材征订 (发给教研室、加创业班)'!$C$2:$H$573,3,0)</f>
        <v>0</v>
      </c>
      <c r="F376" s="14">
        <f>VLOOKUP(C376,'[1]教材征订 (发给教研室、加创业班)'!$C$2:$H$573,4,0)</f>
        <v>0</v>
      </c>
      <c r="G376" s="14">
        <f>VLOOKUP(C376,'[1]教材征订 (发给教研室、加创业班)'!$C$2:$H$573,5,0)</f>
        <v>0</v>
      </c>
      <c r="H376" s="14">
        <f>VLOOKUP(C376,'[1]教材征订 (发给教研室、加创业班)'!$C$2:$H$573,6,0)</f>
        <v>0</v>
      </c>
      <c r="I376" s="59" t="str">
        <f>LEFT(P376,4)&amp;"级"&amp;Q376</f>
        <v>2015级信息管理与信息系统(中瑞合作)</v>
      </c>
      <c r="J376" s="7">
        <v>20</v>
      </c>
      <c r="K376" s="9"/>
      <c r="L376" s="7"/>
      <c r="M376" s="7"/>
      <c r="N376" s="20" t="s">
        <v>1185</v>
      </c>
      <c r="P376" s="8">
        <v>20151328</v>
      </c>
      <c r="Q376" s="14" t="s">
        <v>50</v>
      </c>
      <c r="R376" s="14" t="s">
        <v>26</v>
      </c>
      <c r="S376" s="7" t="s">
        <v>27</v>
      </c>
      <c r="T376" s="14" t="s">
        <v>28</v>
      </c>
      <c r="U376" s="14" t="s">
        <v>40</v>
      </c>
      <c r="V376" s="14" t="s">
        <v>51</v>
      </c>
      <c r="W376" s="14" t="s">
        <v>52</v>
      </c>
      <c r="X376" s="14" t="s">
        <v>52</v>
      </c>
      <c r="Y376" s="14" t="s">
        <v>33</v>
      </c>
      <c r="Z376" s="14" t="s">
        <v>33</v>
      </c>
      <c r="AA376" s="14" t="s">
        <v>53</v>
      </c>
      <c r="AB376" s="7" t="s">
        <v>36</v>
      </c>
      <c r="AC376" s="7">
        <v>1</v>
      </c>
      <c r="AD376" s="7"/>
      <c r="AE376" s="24" t="s">
        <v>1065</v>
      </c>
      <c r="AI376" s="15" t="s">
        <v>37</v>
      </c>
      <c r="AJ376" s="15" t="s">
        <v>38</v>
      </c>
      <c r="AK376" s="15" t="s">
        <v>39</v>
      </c>
      <c r="AL376" s="15" t="s">
        <v>40</v>
      </c>
      <c r="AM376">
        <v>2015</v>
      </c>
      <c r="AN376" t="s">
        <v>50</v>
      </c>
    </row>
    <row r="377" spans="1:40" ht="57.6">
      <c r="A377" s="7">
        <v>257</v>
      </c>
      <c r="B377" s="14" t="s">
        <v>484</v>
      </c>
      <c r="C377" s="14" t="s">
        <v>485</v>
      </c>
      <c r="D377" s="14" t="s">
        <v>1191</v>
      </c>
      <c r="E377" s="14">
        <v>0</v>
      </c>
      <c r="F377" s="14">
        <v>0</v>
      </c>
      <c r="G377" s="14">
        <v>0</v>
      </c>
      <c r="H377" s="14">
        <v>0</v>
      </c>
      <c r="I377" s="59" t="s">
        <v>1192</v>
      </c>
      <c r="J377" s="7">
        <v>20</v>
      </c>
      <c r="K377" s="9"/>
      <c r="L377" s="7"/>
      <c r="M377" s="7"/>
      <c r="N377" s="24" t="s">
        <v>1065</v>
      </c>
      <c r="P377" s="8">
        <v>20151328</v>
      </c>
      <c r="Q377" s="14" t="s">
        <v>50</v>
      </c>
      <c r="R377" s="14" t="s">
        <v>26</v>
      </c>
      <c r="S377" s="7" t="s">
        <v>27</v>
      </c>
      <c r="T377" s="14" t="s">
        <v>28</v>
      </c>
      <c r="U377" s="14" t="s">
        <v>40</v>
      </c>
      <c r="V377" s="14" t="s">
        <v>51</v>
      </c>
      <c r="W377" s="14" t="s">
        <v>52</v>
      </c>
      <c r="X377" s="14" t="s">
        <v>52</v>
      </c>
      <c r="Y377" s="14" t="s">
        <v>33</v>
      </c>
      <c r="Z377" s="14" t="s">
        <v>33</v>
      </c>
      <c r="AA377" s="14" t="s">
        <v>53</v>
      </c>
      <c r="AB377" s="7" t="s">
        <v>36</v>
      </c>
      <c r="AC377" s="7">
        <v>1</v>
      </c>
      <c r="AD377" s="7"/>
      <c r="AE377" s="24" t="s">
        <v>1065</v>
      </c>
    </row>
    <row r="378" spans="1:40" ht="57.6">
      <c r="A378" s="7">
        <v>285</v>
      </c>
      <c r="B378" s="14" t="s">
        <v>545</v>
      </c>
      <c r="C378" s="14" t="s">
        <v>546</v>
      </c>
      <c r="D378" s="14" t="s">
        <v>1134</v>
      </c>
      <c r="E378" s="14" t="s">
        <v>1135</v>
      </c>
      <c r="F378" s="14" t="s">
        <v>1135</v>
      </c>
      <c r="G378" s="14" t="s">
        <v>1135</v>
      </c>
      <c r="H378" s="14" t="s">
        <v>1135</v>
      </c>
      <c r="I378" s="59" t="s">
        <v>1192</v>
      </c>
      <c r="J378" s="7">
        <v>20</v>
      </c>
      <c r="K378" s="9"/>
      <c r="L378" s="7"/>
      <c r="M378" s="7"/>
      <c r="N378" s="24" t="s">
        <v>1065</v>
      </c>
      <c r="P378" s="8">
        <v>20151328</v>
      </c>
      <c r="Q378" s="14" t="s">
        <v>50</v>
      </c>
      <c r="R378" s="14" t="s">
        <v>26</v>
      </c>
      <c r="S378" s="7" t="s">
        <v>27</v>
      </c>
      <c r="T378" s="14" t="s">
        <v>28</v>
      </c>
      <c r="U378" s="14" t="s">
        <v>33</v>
      </c>
      <c r="V378" s="14" t="s">
        <v>51</v>
      </c>
      <c r="W378" s="14" t="s">
        <v>33</v>
      </c>
      <c r="X378" s="14" t="s">
        <v>33</v>
      </c>
      <c r="Y378" s="14" t="s">
        <v>33</v>
      </c>
      <c r="Z378" s="14" t="s">
        <v>33</v>
      </c>
      <c r="AA378" s="14" t="s">
        <v>547</v>
      </c>
      <c r="AB378" s="7" t="s">
        <v>36</v>
      </c>
      <c r="AC378" s="7">
        <v>1</v>
      </c>
      <c r="AD378" s="7"/>
      <c r="AE378" s="24" t="s">
        <v>1065</v>
      </c>
    </row>
  </sheetData>
  <autoFilter ref="A2:AN374"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6"/>
    <filterColumn colId="30"/>
    <filterColumn colId="31"/>
    <sortState ref="A2:AD376">
      <sortCondition ref="C2:C376"/>
    </sortState>
  </autoFilter>
  <mergeCells count="437">
    <mergeCell ref="B8:B10"/>
    <mergeCell ref="C8:C10"/>
    <mergeCell ref="D8:D10"/>
    <mergeCell ref="E8:E10"/>
    <mergeCell ref="F8:F10"/>
    <mergeCell ref="G8:G10"/>
    <mergeCell ref="H8:H10"/>
    <mergeCell ref="B271:B272"/>
    <mergeCell ref="C271:C272"/>
    <mergeCell ref="D271:D272"/>
    <mergeCell ref="E271:E272"/>
    <mergeCell ref="F271:F272"/>
    <mergeCell ref="G271:G272"/>
    <mergeCell ref="H271:H272"/>
    <mergeCell ref="B244:B245"/>
    <mergeCell ref="C244:C245"/>
    <mergeCell ref="D244:D245"/>
    <mergeCell ref="E244:E245"/>
    <mergeCell ref="F244:F245"/>
    <mergeCell ref="G244:G245"/>
    <mergeCell ref="H244:H245"/>
    <mergeCell ref="B246:B253"/>
    <mergeCell ref="C246:C253"/>
    <mergeCell ref="D246:D253"/>
    <mergeCell ref="B279:B280"/>
    <mergeCell ref="C279:C280"/>
    <mergeCell ref="D279:D280"/>
    <mergeCell ref="E279:E280"/>
    <mergeCell ref="F279:F280"/>
    <mergeCell ref="G279:G280"/>
    <mergeCell ref="H279:H280"/>
    <mergeCell ref="B263:B265"/>
    <mergeCell ref="C263:C265"/>
    <mergeCell ref="D263:D265"/>
    <mergeCell ref="E263:E265"/>
    <mergeCell ref="F263:F265"/>
    <mergeCell ref="G263:G265"/>
    <mergeCell ref="H263:H265"/>
    <mergeCell ref="B269:B270"/>
    <mergeCell ref="C269:C270"/>
    <mergeCell ref="D269:D270"/>
    <mergeCell ref="E269:E270"/>
    <mergeCell ref="F269:F270"/>
    <mergeCell ref="G269:G270"/>
    <mergeCell ref="H269:H270"/>
    <mergeCell ref="E246:E253"/>
    <mergeCell ref="F246:F253"/>
    <mergeCell ref="G246:G253"/>
    <mergeCell ref="H246:H253"/>
    <mergeCell ref="B225:B233"/>
    <mergeCell ref="C225:C233"/>
    <mergeCell ref="D225:D233"/>
    <mergeCell ref="E225:E233"/>
    <mergeCell ref="F225:F233"/>
    <mergeCell ref="G225:G233"/>
    <mergeCell ref="H225:H233"/>
    <mergeCell ref="B234:B242"/>
    <mergeCell ref="C234:C242"/>
    <mergeCell ref="D234:D242"/>
    <mergeCell ref="E234:E242"/>
    <mergeCell ref="F234:F242"/>
    <mergeCell ref="G234:G242"/>
    <mergeCell ref="H234:H242"/>
    <mergeCell ref="B205:B207"/>
    <mergeCell ref="C205:C207"/>
    <mergeCell ref="D205:D207"/>
    <mergeCell ref="E205:E207"/>
    <mergeCell ref="F205:F207"/>
    <mergeCell ref="G205:G207"/>
    <mergeCell ref="H205:H207"/>
    <mergeCell ref="B208:B215"/>
    <mergeCell ref="C208:C215"/>
    <mergeCell ref="D208:D215"/>
    <mergeCell ref="E208:E215"/>
    <mergeCell ref="F208:F215"/>
    <mergeCell ref="G208:G215"/>
    <mergeCell ref="H208:H215"/>
    <mergeCell ref="B193:B194"/>
    <mergeCell ref="C193:C194"/>
    <mergeCell ref="D193:D194"/>
    <mergeCell ref="E193:E194"/>
    <mergeCell ref="F193:F194"/>
    <mergeCell ref="G193:G194"/>
    <mergeCell ref="H193:H194"/>
    <mergeCell ref="B196:B197"/>
    <mergeCell ref="C196:C197"/>
    <mergeCell ref="D196:D197"/>
    <mergeCell ref="E196:E197"/>
    <mergeCell ref="F196:F197"/>
    <mergeCell ref="G196:G197"/>
    <mergeCell ref="H196:H197"/>
    <mergeCell ref="B188:B189"/>
    <mergeCell ref="C188:C189"/>
    <mergeCell ref="D188:D189"/>
    <mergeCell ref="E188:E189"/>
    <mergeCell ref="F188:F189"/>
    <mergeCell ref="G188:G189"/>
    <mergeCell ref="H188:H189"/>
    <mergeCell ref="B191:B192"/>
    <mergeCell ref="C191:C192"/>
    <mergeCell ref="D191:D192"/>
    <mergeCell ref="E191:E192"/>
    <mergeCell ref="F191:F192"/>
    <mergeCell ref="G191:G192"/>
    <mergeCell ref="H191:H192"/>
    <mergeCell ref="B173:B174"/>
    <mergeCell ref="C173:C174"/>
    <mergeCell ref="D173:D174"/>
    <mergeCell ref="E173:E174"/>
    <mergeCell ref="F173:F174"/>
    <mergeCell ref="G173:G174"/>
    <mergeCell ref="H173:H174"/>
    <mergeCell ref="B175:B183"/>
    <mergeCell ref="C175:C183"/>
    <mergeCell ref="D175:D183"/>
    <mergeCell ref="E175:E183"/>
    <mergeCell ref="F175:F183"/>
    <mergeCell ref="G175:G183"/>
    <mergeCell ref="H175:H183"/>
    <mergeCell ref="B159:B160"/>
    <mergeCell ref="C159:C160"/>
    <mergeCell ref="D159:D160"/>
    <mergeCell ref="E159:E160"/>
    <mergeCell ref="F159:F160"/>
    <mergeCell ref="G159:G160"/>
    <mergeCell ref="H159:H160"/>
    <mergeCell ref="B170:B172"/>
    <mergeCell ref="C170:C172"/>
    <mergeCell ref="D170:D172"/>
    <mergeCell ref="E170:E172"/>
    <mergeCell ref="F170:F172"/>
    <mergeCell ref="G170:G172"/>
    <mergeCell ref="H170:H172"/>
    <mergeCell ref="B154:B155"/>
    <mergeCell ref="C154:C155"/>
    <mergeCell ref="D154:D155"/>
    <mergeCell ref="E154:E155"/>
    <mergeCell ref="F154:F155"/>
    <mergeCell ref="G154:G155"/>
    <mergeCell ref="H154:H155"/>
    <mergeCell ref="B156:B157"/>
    <mergeCell ref="C156:C157"/>
    <mergeCell ref="D156:D157"/>
    <mergeCell ref="E156:E157"/>
    <mergeCell ref="F156:F157"/>
    <mergeCell ref="G156:G157"/>
    <mergeCell ref="H156:H157"/>
    <mergeCell ref="B147:B148"/>
    <mergeCell ref="C147:C148"/>
    <mergeCell ref="D147:D148"/>
    <mergeCell ref="E147:E148"/>
    <mergeCell ref="F147:F148"/>
    <mergeCell ref="G147:G148"/>
    <mergeCell ref="H147:H148"/>
    <mergeCell ref="B149:B150"/>
    <mergeCell ref="C149:C150"/>
    <mergeCell ref="D149:D150"/>
    <mergeCell ref="E149:E150"/>
    <mergeCell ref="F149:F150"/>
    <mergeCell ref="G149:G150"/>
    <mergeCell ref="H149:H150"/>
    <mergeCell ref="B124:B131"/>
    <mergeCell ref="C124:C131"/>
    <mergeCell ref="D124:D131"/>
    <mergeCell ref="E124:E131"/>
    <mergeCell ref="F124:F131"/>
    <mergeCell ref="G124:G131"/>
    <mergeCell ref="H124:H131"/>
    <mergeCell ref="B137:B139"/>
    <mergeCell ref="C137:C139"/>
    <mergeCell ref="D137:D139"/>
    <mergeCell ref="E137:E139"/>
    <mergeCell ref="F137:F139"/>
    <mergeCell ref="G137:G139"/>
    <mergeCell ref="H137:H139"/>
    <mergeCell ref="B104:B105"/>
    <mergeCell ref="C104:C105"/>
    <mergeCell ref="D104:D105"/>
    <mergeCell ref="E104:E105"/>
    <mergeCell ref="F104:F105"/>
    <mergeCell ref="G104:G105"/>
    <mergeCell ref="H104:H105"/>
    <mergeCell ref="B113:B120"/>
    <mergeCell ref="C113:C120"/>
    <mergeCell ref="D113:D120"/>
    <mergeCell ref="E113:E120"/>
    <mergeCell ref="F113:F120"/>
    <mergeCell ref="G113:G120"/>
    <mergeCell ref="H113:H120"/>
    <mergeCell ref="B87:B88"/>
    <mergeCell ref="C87:C88"/>
    <mergeCell ref="D87:D88"/>
    <mergeCell ref="E87:E88"/>
    <mergeCell ref="F87:F88"/>
    <mergeCell ref="G87:G88"/>
    <mergeCell ref="H87:H88"/>
    <mergeCell ref="B89:B90"/>
    <mergeCell ref="C89:C90"/>
    <mergeCell ref="D89:D90"/>
    <mergeCell ref="E89:E90"/>
    <mergeCell ref="F89:F90"/>
    <mergeCell ref="G89:G90"/>
    <mergeCell ref="H89:H90"/>
    <mergeCell ref="B82:B83"/>
    <mergeCell ref="C82:C83"/>
    <mergeCell ref="D82:D83"/>
    <mergeCell ref="E82:E83"/>
    <mergeCell ref="F82:F83"/>
    <mergeCell ref="G82:G83"/>
    <mergeCell ref="H82:H83"/>
    <mergeCell ref="B84:B86"/>
    <mergeCell ref="C84:C86"/>
    <mergeCell ref="D84:D86"/>
    <mergeCell ref="E84:E86"/>
    <mergeCell ref="F84:F86"/>
    <mergeCell ref="G84:G86"/>
    <mergeCell ref="H84:H86"/>
    <mergeCell ref="B76:B77"/>
    <mergeCell ref="C76:C77"/>
    <mergeCell ref="D76:D77"/>
    <mergeCell ref="E76:E77"/>
    <mergeCell ref="F76:F77"/>
    <mergeCell ref="G76:G77"/>
    <mergeCell ref="H76:H77"/>
    <mergeCell ref="B79:B80"/>
    <mergeCell ref="C79:C80"/>
    <mergeCell ref="D79:D80"/>
    <mergeCell ref="E79:E80"/>
    <mergeCell ref="F79:F80"/>
    <mergeCell ref="G79:G80"/>
    <mergeCell ref="H79:H80"/>
    <mergeCell ref="B63:B64"/>
    <mergeCell ref="C63:C64"/>
    <mergeCell ref="D63:D64"/>
    <mergeCell ref="E63:E64"/>
    <mergeCell ref="F63:F64"/>
    <mergeCell ref="G63:G64"/>
    <mergeCell ref="H63:H64"/>
    <mergeCell ref="B74:B75"/>
    <mergeCell ref="C74:C75"/>
    <mergeCell ref="D74:D75"/>
    <mergeCell ref="E74:E75"/>
    <mergeCell ref="F74:F75"/>
    <mergeCell ref="G74:G75"/>
    <mergeCell ref="H74:H75"/>
    <mergeCell ref="B55:B62"/>
    <mergeCell ref="C55:C62"/>
    <mergeCell ref="D55:D62"/>
    <mergeCell ref="E55:E62"/>
    <mergeCell ref="F55:F62"/>
    <mergeCell ref="G55:G62"/>
    <mergeCell ref="H55:H62"/>
    <mergeCell ref="K55:K58"/>
    <mergeCell ref="K59:K62"/>
    <mergeCell ref="B51:B52"/>
    <mergeCell ref="C51:C52"/>
    <mergeCell ref="D51:D52"/>
    <mergeCell ref="E51:E52"/>
    <mergeCell ref="F51:F52"/>
    <mergeCell ref="G51:G52"/>
    <mergeCell ref="H51:H52"/>
    <mergeCell ref="B53:B54"/>
    <mergeCell ref="C53:C54"/>
    <mergeCell ref="D53:D54"/>
    <mergeCell ref="E53:E54"/>
    <mergeCell ref="F53:F54"/>
    <mergeCell ref="G53:G54"/>
    <mergeCell ref="H53:H54"/>
    <mergeCell ref="B39:B40"/>
    <mergeCell ref="C39:C40"/>
    <mergeCell ref="D39:D40"/>
    <mergeCell ref="E39:E40"/>
    <mergeCell ref="F39:F40"/>
    <mergeCell ref="G39:G40"/>
    <mergeCell ref="H39:H40"/>
    <mergeCell ref="B44:B46"/>
    <mergeCell ref="C44:C46"/>
    <mergeCell ref="D44:D46"/>
    <mergeCell ref="E44:E46"/>
    <mergeCell ref="F44:F46"/>
    <mergeCell ref="G44:G46"/>
    <mergeCell ref="H44:H46"/>
    <mergeCell ref="M15:M16"/>
    <mergeCell ref="B26:B27"/>
    <mergeCell ref="C26:C27"/>
    <mergeCell ref="D26:D27"/>
    <mergeCell ref="E26:E27"/>
    <mergeCell ref="F26:F27"/>
    <mergeCell ref="G26:G27"/>
    <mergeCell ref="H26:H27"/>
    <mergeCell ref="B33:B34"/>
    <mergeCell ref="C33:C34"/>
    <mergeCell ref="D33:D34"/>
    <mergeCell ref="E33:E34"/>
    <mergeCell ref="F33:F34"/>
    <mergeCell ref="G33:G34"/>
    <mergeCell ref="H33:H34"/>
    <mergeCell ref="A1:N1"/>
    <mergeCell ref="C65:C73"/>
    <mergeCell ref="D65:D73"/>
    <mergeCell ref="E65:E73"/>
    <mergeCell ref="F65:F73"/>
    <mergeCell ref="G65:G73"/>
    <mergeCell ref="H65:H73"/>
    <mergeCell ref="B65:B73"/>
    <mergeCell ref="B12:B13"/>
    <mergeCell ref="C12:C13"/>
    <mergeCell ref="D12:D13"/>
    <mergeCell ref="E12:E13"/>
    <mergeCell ref="F12:F13"/>
    <mergeCell ref="G12:G13"/>
    <mergeCell ref="H12:H13"/>
    <mergeCell ref="B15:B16"/>
    <mergeCell ref="C15:C16"/>
    <mergeCell ref="D15:D16"/>
    <mergeCell ref="E15:E16"/>
    <mergeCell ref="F15:F16"/>
    <mergeCell ref="G15:G16"/>
    <mergeCell ref="H15:H16"/>
    <mergeCell ref="N15:N16"/>
    <mergeCell ref="L15:L16"/>
    <mergeCell ref="AC173:AC174"/>
    <mergeCell ref="AC8:AC10"/>
    <mergeCell ref="AC12:AC13"/>
    <mergeCell ref="AC15:AC16"/>
    <mergeCell ref="AC26:AC27"/>
    <mergeCell ref="AE15:AE16"/>
    <mergeCell ref="AE26:AE27"/>
    <mergeCell ref="AC55:AC62"/>
    <mergeCell ref="AC63:AC64"/>
    <mergeCell ref="AC113:AC120"/>
    <mergeCell ref="AC84:AC86"/>
    <mergeCell ref="AC82:AC83"/>
    <mergeCell ref="AC65:AC73"/>
    <mergeCell ref="AC74:AC75"/>
    <mergeCell ref="AC76:AC77"/>
    <mergeCell ref="AC33:AC34"/>
    <mergeCell ref="AC39:AC40"/>
    <mergeCell ref="AC51:AC52"/>
    <mergeCell ref="AC53:AC54"/>
    <mergeCell ref="AC44:AC46"/>
    <mergeCell ref="AC345:AC352"/>
    <mergeCell ref="AC354:AC355"/>
    <mergeCell ref="K65:K73"/>
    <mergeCell ref="K74:K75"/>
    <mergeCell ref="K79:K80"/>
    <mergeCell ref="AC269:AC270"/>
    <mergeCell ref="AC271:AC272"/>
    <mergeCell ref="AC279:AC280"/>
    <mergeCell ref="AC301:AC302"/>
    <mergeCell ref="AC317:AC319"/>
    <mergeCell ref="AC225:AC233"/>
    <mergeCell ref="AC234:AC242"/>
    <mergeCell ref="AC244:AC245"/>
    <mergeCell ref="AC246:AC253"/>
    <mergeCell ref="AC263:AC265"/>
    <mergeCell ref="AC191:AC192"/>
    <mergeCell ref="AC193:AC194"/>
    <mergeCell ref="AC196:AC197"/>
    <mergeCell ref="AC205:AC207"/>
    <mergeCell ref="AC208:AC215"/>
    <mergeCell ref="AC156:AC157"/>
    <mergeCell ref="AC171:AC172"/>
    <mergeCell ref="AC176:AC183"/>
    <mergeCell ref="AC188:AC189"/>
    <mergeCell ref="AE271:AE272"/>
    <mergeCell ref="K44:K46"/>
    <mergeCell ref="K84:K86"/>
    <mergeCell ref="AD84:AD86"/>
    <mergeCell ref="AE84:AE86"/>
    <mergeCell ref="AD44:AD46"/>
    <mergeCell ref="AE44:AE46"/>
    <mergeCell ref="K82:K83"/>
    <mergeCell ref="AD82:AD83"/>
    <mergeCell ref="AE82:AE83"/>
    <mergeCell ref="K193:K194"/>
    <mergeCell ref="K191:K192"/>
    <mergeCell ref="K244:K245"/>
    <mergeCell ref="AE51:AE52"/>
    <mergeCell ref="K133:K135"/>
    <mergeCell ref="K154:K155"/>
    <mergeCell ref="AD154:AD155"/>
    <mergeCell ref="AD65:AD73"/>
    <mergeCell ref="AD74:AD75"/>
    <mergeCell ref="AD79:AD80"/>
    <mergeCell ref="AE63:AE64"/>
    <mergeCell ref="AE65:AE73"/>
    <mergeCell ref="AE79:AE80"/>
    <mergeCell ref="AE53:AE54"/>
    <mergeCell ref="K279:K280"/>
    <mergeCell ref="K301:K302"/>
    <mergeCell ref="K354:K355"/>
    <mergeCell ref="K15:K16"/>
    <mergeCell ref="AD15:AD16"/>
    <mergeCell ref="K26:K27"/>
    <mergeCell ref="AD26:AD27"/>
    <mergeCell ref="K39:K40"/>
    <mergeCell ref="AD39:AD40"/>
    <mergeCell ref="K51:K52"/>
    <mergeCell ref="AD51:AD52"/>
    <mergeCell ref="K53:K54"/>
    <mergeCell ref="AD53:AD54"/>
    <mergeCell ref="K76:K77"/>
    <mergeCell ref="AD76:AD77"/>
    <mergeCell ref="K89:K90"/>
    <mergeCell ref="K271:K272"/>
    <mergeCell ref="AD271:AD272"/>
    <mergeCell ref="K33:K34"/>
    <mergeCell ref="AD89:AD90"/>
    <mergeCell ref="K269:K270"/>
    <mergeCell ref="AD269:AD270"/>
    <mergeCell ref="AC333:AC334"/>
    <mergeCell ref="AC336:AC344"/>
    <mergeCell ref="AE269:AE270"/>
    <mergeCell ref="AD33:AD34"/>
    <mergeCell ref="AD193:AD194"/>
    <mergeCell ref="AE193:AE194"/>
    <mergeCell ref="AD244:AD245"/>
    <mergeCell ref="AE244:AE245"/>
    <mergeCell ref="AE89:AE90"/>
    <mergeCell ref="K173:K174"/>
    <mergeCell ref="AD173:AD174"/>
    <mergeCell ref="AE173:AE174"/>
    <mergeCell ref="AD191:AD192"/>
    <mergeCell ref="AE191:AE192"/>
    <mergeCell ref="AE33:AE34"/>
    <mergeCell ref="AE39:AE40"/>
    <mergeCell ref="AE74:AE75"/>
    <mergeCell ref="AE76:AE77"/>
    <mergeCell ref="AC124:AC131"/>
    <mergeCell ref="AC138:AC139"/>
    <mergeCell ref="AC147:AC148"/>
    <mergeCell ref="AC149:AC150"/>
    <mergeCell ref="AC154:AC155"/>
    <mergeCell ref="AC79:AC80"/>
    <mergeCell ref="AC87:AC88"/>
    <mergeCell ref="AC89:AC90"/>
  </mergeCells>
  <phoneticPr fontId="17" type="noConversion"/>
  <pageMargins left="0.59027777777777801" right="0.15625" top="0.196527777777778" bottom="0.35416666666666702" header="0.15625" footer="0.16875000000000001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N95"/>
  <sheetViews>
    <sheetView workbookViewId="0">
      <pane ySplit="5" topLeftCell="A20" activePane="bottomLeft" state="frozen"/>
      <selection pane="bottomLeft" activeCell="P33" sqref="P33"/>
    </sheetView>
  </sheetViews>
  <sheetFormatPr defaultColWidth="9" defaultRowHeight="14.4"/>
  <cols>
    <col min="1" max="1" width="4.109375" customWidth="1"/>
    <col min="2" max="2" width="9.6640625" customWidth="1"/>
    <col min="3" max="3" width="16" customWidth="1"/>
    <col min="4" max="4" width="4.77734375" hidden="1" customWidth="1"/>
    <col min="5" max="6" width="4.88671875" hidden="1" customWidth="1"/>
    <col min="7" max="7" width="5" hidden="1" customWidth="1"/>
    <col min="8" max="8" width="9" hidden="1" customWidth="1"/>
    <col min="9" max="9" width="8.44140625" hidden="1" customWidth="1"/>
    <col min="10" max="10" width="5.33203125" hidden="1" customWidth="1"/>
    <col min="11" max="11" width="9.6640625" style="43" customWidth="1"/>
    <col min="12" max="12" width="11.6640625" style="43" customWidth="1"/>
    <col min="13" max="13" width="9.6640625" style="43" customWidth="1"/>
    <col min="14" max="14" width="11.6640625" style="45" customWidth="1"/>
    <col min="15" max="15" width="10" style="45" customWidth="1"/>
    <col min="16" max="16" width="17.109375" style="45" customWidth="1"/>
    <col min="23" max="23" width="9.44140625" hidden="1" customWidth="1"/>
    <col min="24" max="24" width="13.88671875" hidden="1" customWidth="1"/>
    <col min="25" max="25" width="11.6640625" hidden="1" customWidth="1"/>
    <col min="26" max="27" width="13.88671875" hidden="1" customWidth="1"/>
    <col min="28" max="28" width="9.44140625" hidden="1" customWidth="1"/>
    <col min="29" max="29" width="11.6640625" hidden="1" customWidth="1"/>
    <col min="30" max="30" width="9.44140625" hidden="1" customWidth="1"/>
    <col min="31" max="31" width="13.88671875" hidden="1" customWidth="1"/>
    <col min="32" max="32" width="11.6640625" hidden="1" customWidth="1"/>
    <col min="33" max="33" width="18.33203125" hidden="1" customWidth="1"/>
    <col min="34" max="35" width="9.44140625" hidden="1" customWidth="1"/>
    <col min="36" max="36" width="21.44140625" hidden="1" customWidth="1"/>
    <col min="37" max="37" width="9.44140625" hidden="1" customWidth="1"/>
    <col min="38" max="38" width="96.21875" hidden="1" customWidth="1"/>
    <col min="39" max="40" width="9.44140625" hidden="1" customWidth="1"/>
    <col min="41" max="41" width="13.88671875" hidden="1" customWidth="1"/>
    <col min="42" max="42" width="16.109375" hidden="1" customWidth="1"/>
    <col min="43" max="43" width="20.44140625" hidden="1" customWidth="1"/>
    <col min="44" max="44" width="11.6640625" hidden="1" customWidth="1"/>
    <col min="45" max="45" width="16.109375" hidden="1" customWidth="1"/>
    <col min="46" max="46" width="9.44140625" hidden="1" customWidth="1"/>
    <col min="47" max="47" width="11.6640625" hidden="1" customWidth="1"/>
    <col min="48" max="48" width="9.44140625" hidden="1" customWidth="1"/>
    <col min="49" max="49" width="16.109375" hidden="1" customWidth="1"/>
    <col min="50" max="50" width="71" hidden="1" customWidth="1"/>
    <col min="51" max="52" width="13.88671875" hidden="1" customWidth="1"/>
    <col min="53" max="53" width="11.6640625" hidden="1" customWidth="1"/>
    <col min="54" max="54" width="9.44140625" hidden="1" customWidth="1"/>
    <col min="55" max="55" width="7.44140625" hidden="1" customWidth="1"/>
    <col min="56" max="56" width="9.44140625" hidden="1" customWidth="1"/>
    <col min="57" max="57" width="18.33203125" hidden="1" customWidth="1"/>
    <col min="58" max="58" width="13.88671875" hidden="1" customWidth="1"/>
    <col min="59" max="60" width="9.44140625" hidden="1" customWidth="1"/>
    <col min="61" max="61" width="13.88671875" hidden="1" customWidth="1"/>
    <col min="62" max="62" width="18.33203125" hidden="1" customWidth="1"/>
    <col min="63" max="63" width="9.44140625" hidden="1" customWidth="1"/>
    <col min="64" max="64" width="13.88671875" hidden="1" customWidth="1"/>
    <col min="65" max="65" width="11.6640625" hidden="1" customWidth="1"/>
    <col min="66" max="66" width="22.6640625" hidden="1" customWidth="1"/>
  </cols>
  <sheetData>
    <row r="1" spans="1:66" ht="40.200000000000003" customHeight="1">
      <c r="A1" s="89" t="s">
        <v>681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90"/>
      <c r="M1" s="90"/>
      <c r="N1" s="90"/>
      <c r="O1" s="89"/>
      <c r="P1" s="89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4"/>
    </row>
    <row r="2" spans="1:66">
      <c r="A2" s="91" t="s">
        <v>682</v>
      </c>
      <c r="B2" s="91"/>
      <c r="C2" s="91"/>
      <c r="D2" s="91"/>
      <c r="E2" s="91"/>
      <c r="F2" s="91"/>
      <c r="G2" s="91"/>
      <c r="H2" s="91"/>
      <c r="I2" s="91"/>
      <c r="J2" s="91"/>
      <c r="K2" s="92"/>
      <c r="L2" s="92"/>
      <c r="M2" s="92"/>
      <c r="N2" s="92"/>
      <c r="O2" s="91"/>
      <c r="P2" s="9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4"/>
    </row>
    <row r="3" spans="1:66">
      <c r="A3" s="93" t="s">
        <v>683</v>
      </c>
      <c r="B3" s="93"/>
      <c r="C3" s="93"/>
      <c r="D3" s="93"/>
      <c r="E3" s="93"/>
      <c r="F3" s="93"/>
      <c r="G3" s="93"/>
      <c r="H3" s="93"/>
      <c r="I3" s="93"/>
      <c r="J3" s="93"/>
      <c r="K3" s="94"/>
      <c r="L3" s="94"/>
      <c r="M3" s="94"/>
      <c r="N3" s="94"/>
      <c r="O3" s="93"/>
      <c r="P3" s="93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4"/>
    </row>
    <row r="4" spans="1:66" ht="14.4" customHeight="1">
      <c r="A4" s="96" t="s">
        <v>4</v>
      </c>
      <c r="B4" s="96" t="s">
        <v>5</v>
      </c>
      <c r="C4" s="96" t="s">
        <v>684</v>
      </c>
      <c r="D4" s="96" t="s">
        <v>14</v>
      </c>
      <c r="E4" s="96" t="s">
        <v>685</v>
      </c>
      <c r="F4" s="96" t="s">
        <v>686</v>
      </c>
      <c r="G4" s="96" t="s">
        <v>687</v>
      </c>
      <c r="H4" s="96" t="s">
        <v>688</v>
      </c>
      <c r="I4" s="96" t="s">
        <v>12</v>
      </c>
      <c r="J4" s="96" t="s">
        <v>18</v>
      </c>
      <c r="K4" s="95" t="s">
        <v>21</v>
      </c>
      <c r="L4" s="95"/>
      <c r="M4" s="95"/>
      <c r="N4" s="88" t="s">
        <v>689</v>
      </c>
      <c r="O4" s="88" t="s">
        <v>690</v>
      </c>
      <c r="P4" s="88" t="s">
        <v>3</v>
      </c>
      <c r="W4" s="3" t="s">
        <v>691</v>
      </c>
      <c r="X4" s="3" t="s">
        <v>692</v>
      </c>
      <c r="Y4" s="3" t="s">
        <v>693</v>
      </c>
      <c r="Z4" s="3" t="s">
        <v>694</v>
      </c>
      <c r="AA4" s="3" t="s">
        <v>695</v>
      </c>
      <c r="AB4" s="3" t="s">
        <v>696</v>
      </c>
      <c r="AC4" s="3" t="s">
        <v>1</v>
      </c>
      <c r="AD4" s="3" t="s">
        <v>11</v>
      </c>
      <c r="AE4" s="3" t="s">
        <v>697</v>
      </c>
      <c r="AF4" s="3" t="s">
        <v>698</v>
      </c>
      <c r="AG4" s="3" t="s">
        <v>699</v>
      </c>
      <c r="AH4" s="3" t="s">
        <v>700</v>
      </c>
      <c r="AI4" s="3" t="s">
        <v>701</v>
      </c>
      <c r="AJ4" s="3" t="s">
        <v>9</v>
      </c>
      <c r="AK4" s="3" t="s">
        <v>702</v>
      </c>
      <c r="AL4" s="3" t="s">
        <v>703</v>
      </c>
      <c r="AM4" s="3" t="s">
        <v>704</v>
      </c>
      <c r="AN4" s="3" t="s">
        <v>705</v>
      </c>
      <c r="AO4" s="3" t="s">
        <v>706</v>
      </c>
      <c r="AP4" s="3" t="s">
        <v>707</v>
      </c>
      <c r="AQ4" s="3" t="s">
        <v>708</v>
      </c>
      <c r="AR4" s="3" t="s">
        <v>709</v>
      </c>
      <c r="AS4" s="3" t="s">
        <v>710</v>
      </c>
      <c r="AT4" s="3" t="s">
        <v>711</v>
      </c>
      <c r="AU4" s="3" t="s">
        <v>712</v>
      </c>
      <c r="AV4" s="3" t="s">
        <v>713</v>
      </c>
      <c r="AW4" s="3" t="s">
        <v>714</v>
      </c>
      <c r="AX4" s="3" t="s">
        <v>3</v>
      </c>
      <c r="AY4" s="3" t="s">
        <v>715</v>
      </c>
      <c r="AZ4" s="3" t="s">
        <v>716</v>
      </c>
      <c r="BA4" s="3" t="s">
        <v>717</v>
      </c>
      <c r="BB4" s="3" t="s">
        <v>718</v>
      </c>
      <c r="BC4" s="3" t="s">
        <v>719</v>
      </c>
      <c r="BD4" s="3" t="s">
        <v>720</v>
      </c>
      <c r="BE4" s="3" t="s">
        <v>721</v>
      </c>
      <c r="BF4" s="3" t="s">
        <v>722</v>
      </c>
      <c r="BG4" s="3" t="s">
        <v>723</v>
      </c>
      <c r="BH4" s="3" t="s">
        <v>724</v>
      </c>
      <c r="BI4" s="3" t="s">
        <v>725</v>
      </c>
      <c r="BJ4" s="3" t="s">
        <v>726</v>
      </c>
      <c r="BK4" s="3" t="s">
        <v>727</v>
      </c>
      <c r="BL4" s="3" t="s">
        <v>728</v>
      </c>
      <c r="BM4" s="3" t="s">
        <v>729</v>
      </c>
      <c r="BN4" s="3" t="s">
        <v>730</v>
      </c>
    </row>
    <row r="5" spans="1:66" ht="24">
      <c r="A5" s="96"/>
      <c r="B5" s="96"/>
      <c r="C5" s="96"/>
      <c r="D5" s="96"/>
      <c r="E5" s="96"/>
      <c r="F5" s="96"/>
      <c r="G5" s="96"/>
      <c r="H5" s="96"/>
      <c r="I5" s="96"/>
      <c r="J5" s="96"/>
      <c r="K5" s="39" t="s">
        <v>36</v>
      </c>
      <c r="L5" s="39" t="s">
        <v>731</v>
      </c>
      <c r="M5" s="39" t="s">
        <v>732</v>
      </c>
      <c r="N5" s="88"/>
      <c r="O5" s="88"/>
      <c r="P5" s="88"/>
      <c r="W5" s="3"/>
      <c r="X5" s="3"/>
      <c r="Y5" s="3"/>
      <c r="Z5" s="3"/>
      <c r="AA5" s="3"/>
      <c r="AB5" s="3"/>
      <c r="AC5" s="3" t="s">
        <v>38</v>
      </c>
      <c r="AD5" s="3"/>
      <c r="AE5" s="3" t="s">
        <v>733</v>
      </c>
      <c r="AF5" s="3"/>
      <c r="AG5" s="3"/>
      <c r="AH5" s="3"/>
      <c r="AI5" s="3" t="s">
        <v>105</v>
      </c>
      <c r="AJ5" s="3" t="s">
        <v>734</v>
      </c>
      <c r="AK5" s="3"/>
      <c r="AL5" s="3" t="s">
        <v>735</v>
      </c>
      <c r="AM5" s="3"/>
      <c r="AN5" s="3"/>
      <c r="AO5" s="3" t="s">
        <v>736</v>
      </c>
      <c r="AP5" s="3"/>
      <c r="AQ5" s="3"/>
      <c r="AR5" s="3"/>
      <c r="AS5" s="3"/>
      <c r="AT5" s="3"/>
      <c r="AU5" s="3"/>
      <c r="AV5" s="3"/>
      <c r="AW5" s="3"/>
      <c r="AX5" s="3" t="s">
        <v>737</v>
      </c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 t="s">
        <v>39</v>
      </c>
      <c r="BM5" s="3"/>
      <c r="BN5" s="3"/>
    </row>
    <row r="6" spans="1:66" ht="24" customHeight="1">
      <c r="A6" s="1">
        <v>1</v>
      </c>
      <c r="B6" s="1" t="s">
        <v>738</v>
      </c>
      <c r="C6" s="1" t="s">
        <v>739</v>
      </c>
      <c r="D6" s="1" t="s">
        <v>31</v>
      </c>
      <c r="E6" s="1">
        <v>26</v>
      </c>
      <c r="F6" s="1">
        <v>0</v>
      </c>
      <c r="G6" s="1">
        <v>6</v>
      </c>
      <c r="H6" s="1" t="s">
        <v>740</v>
      </c>
      <c r="I6" s="1" t="s">
        <v>29</v>
      </c>
      <c r="J6" s="1" t="s">
        <v>35</v>
      </c>
      <c r="K6" s="40"/>
      <c r="L6" s="41"/>
      <c r="M6" s="41"/>
      <c r="N6" s="44"/>
      <c r="O6" s="31"/>
      <c r="P6" s="31"/>
      <c r="W6" s="3"/>
      <c r="X6" s="3"/>
      <c r="Y6" s="3"/>
      <c r="Z6" s="3"/>
      <c r="AA6" s="3"/>
      <c r="AB6" s="3"/>
      <c r="AC6" s="3" t="s">
        <v>38</v>
      </c>
      <c r="AD6" s="3"/>
      <c r="AE6" s="3" t="s">
        <v>733</v>
      </c>
      <c r="AF6" s="3"/>
      <c r="AG6" s="3"/>
      <c r="AH6" s="3"/>
      <c r="AI6" s="3" t="s">
        <v>105</v>
      </c>
      <c r="AJ6" s="3" t="s">
        <v>734</v>
      </c>
      <c r="AK6" s="3"/>
      <c r="AL6" s="3" t="s">
        <v>741</v>
      </c>
      <c r="AM6" s="3"/>
      <c r="AN6" s="3"/>
      <c r="AO6" s="3" t="s">
        <v>736</v>
      </c>
      <c r="AP6" s="3"/>
      <c r="AQ6" s="3"/>
      <c r="AR6" s="3"/>
      <c r="AS6" s="3"/>
      <c r="AT6" s="3"/>
      <c r="AU6" s="3"/>
      <c r="AV6" s="3"/>
      <c r="AW6" s="3"/>
      <c r="AX6" s="3" t="s">
        <v>742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 t="s">
        <v>39</v>
      </c>
      <c r="BM6" s="3"/>
      <c r="BN6" s="3"/>
    </row>
    <row r="7" spans="1:66" ht="24" customHeight="1">
      <c r="A7" s="1">
        <v>2</v>
      </c>
      <c r="B7" s="1" t="s">
        <v>743</v>
      </c>
      <c r="C7" s="1" t="s">
        <v>744</v>
      </c>
      <c r="D7" s="1" t="s">
        <v>31</v>
      </c>
      <c r="E7" s="1">
        <v>32</v>
      </c>
      <c r="F7" s="1">
        <v>0</v>
      </c>
      <c r="G7" s="1">
        <v>0</v>
      </c>
      <c r="H7" s="1" t="s">
        <v>740</v>
      </c>
      <c r="I7" s="1" t="s">
        <v>44</v>
      </c>
      <c r="J7" s="1" t="s">
        <v>35</v>
      </c>
      <c r="K7" s="40"/>
      <c r="L7" s="41"/>
      <c r="M7" s="41"/>
      <c r="N7" s="44"/>
      <c r="O7" s="31"/>
      <c r="P7" s="31"/>
      <c r="W7" s="3"/>
      <c r="X7" s="3"/>
      <c r="Y7" s="3"/>
      <c r="Z7" s="3"/>
      <c r="AA7" s="3"/>
      <c r="AB7" s="3"/>
      <c r="AC7" s="3" t="s">
        <v>38</v>
      </c>
      <c r="AD7" s="3"/>
      <c r="AE7" s="3" t="s">
        <v>733</v>
      </c>
      <c r="AF7" s="3"/>
      <c r="AG7" s="3"/>
      <c r="AH7" s="3"/>
      <c r="AI7" s="3" t="s">
        <v>105</v>
      </c>
      <c r="AJ7" s="3" t="s">
        <v>734</v>
      </c>
      <c r="AK7" s="3"/>
      <c r="AL7" s="3" t="s">
        <v>745</v>
      </c>
      <c r="AM7" s="3"/>
      <c r="AN7" s="3"/>
      <c r="AO7" s="3" t="s">
        <v>736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 t="s">
        <v>39</v>
      </c>
      <c r="BM7" s="3"/>
      <c r="BN7" s="3"/>
    </row>
    <row r="8" spans="1:66" ht="24" customHeight="1">
      <c r="A8" s="1">
        <v>3</v>
      </c>
      <c r="B8" s="1" t="s">
        <v>746</v>
      </c>
      <c r="C8" s="1" t="s">
        <v>747</v>
      </c>
      <c r="D8" s="1" t="s">
        <v>31</v>
      </c>
      <c r="E8" s="1">
        <v>32</v>
      </c>
      <c r="F8" s="1">
        <v>0</v>
      </c>
      <c r="G8" s="1">
        <v>0</v>
      </c>
      <c r="H8" s="1" t="s">
        <v>740</v>
      </c>
      <c r="I8" s="1" t="s">
        <v>44</v>
      </c>
      <c r="J8" s="1" t="s">
        <v>35</v>
      </c>
      <c r="K8" s="40"/>
      <c r="L8" s="41"/>
      <c r="M8" s="41"/>
      <c r="N8" s="44"/>
      <c r="O8" s="31"/>
      <c r="P8" s="31"/>
      <c r="W8" s="3"/>
      <c r="X8" s="3"/>
      <c r="Y8" s="3"/>
      <c r="Z8" s="3"/>
      <c r="AA8" s="3"/>
      <c r="AB8" s="3" t="s">
        <v>33</v>
      </c>
      <c r="AC8" s="3" t="s">
        <v>38</v>
      </c>
      <c r="AD8" s="3"/>
      <c r="AE8" s="3" t="s">
        <v>733</v>
      </c>
      <c r="AF8" s="3"/>
      <c r="AG8" s="3"/>
      <c r="AH8" s="3"/>
      <c r="AI8" s="3"/>
      <c r="AJ8" s="3" t="s">
        <v>734</v>
      </c>
      <c r="AK8" s="3"/>
      <c r="AL8" s="3" t="s">
        <v>748</v>
      </c>
      <c r="AM8" s="3"/>
      <c r="AN8" s="3"/>
      <c r="AO8" s="3" t="s">
        <v>736</v>
      </c>
      <c r="AP8" s="3" t="s">
        <v>749</v>
      </c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 t="s">
        <v>39</v>
      </c>
      <c r="BM8" s="3"/>
      <c r="BN8" s="3"/>
    </row>
    <row r="9" spans="1:66" ht="24" customHeight="1">
      <c r="A9" s="1">
        <v>4</v>
      </c>
      <c r="B9" s="1" t="s">
        <v>750</v>
      </c>
      <c r="C9" s="1" t="s">
        <v>751</v>
      </c>
      <c r="D9" s="1" t="s">
        <v>31</v>
      </c>
      <c r="E9" s="1">
        <v>32</v>
      </c>
      <c r="F9" s="1">
        <v>0</v>
      </c>
      <c r="G9" s="1">
        <v>0</v>
      </c>
      <c r="H9" s="1" t="s">
        <v>740</v>
      </c>
      <c r="I9" s="1" t="s">
        <v>44</v>
      </c>
      <c r="J9" s="1" t="s">
        <v>35</v>
      </c>
      <c r="K9" s="40"/>
      <c r="L9" s="30" t="s">
        <v>92</v>
      </c>
      <c r="M9" s="41"/>
      <c r="N9" s="44" t="s">
        <v>752</v>
      </c>
      <c r="O9" s="31">
        <v>50</v>
      </c>
      <c r="P9" s="31" t="s">
        <v>753</v>
      </c>
      <c r="W9" s="3"/>
      <c r="X9" s="3"/>
      <c r="Y9" s="3"/>
      <c r="Z9" s="3"/>
      <c r="AA9" s="3"/>
      <c r="AB9" s="3" t="s">
        <v>33</v>
      </c>
      <c r="AC9" s="3" t="s">
        <v>38</v>
      </c>
      <c r="AD9" s="3"/>
      <c r="AE9" s="3" t="s">
        <v>733</v>
      </c>
      <c r="AF9" s="3"/>
      <c r="AG9" s="3"/>
      <c r="AH9" s="3"/>
      <c r="AI9" s="3"/>
      <c r="AJ9" s="3" t="s">
        <v>734</v>
      </c>
      <c r="AK9" s="3"/>
      <c r="AL9" s="3" t="s">
        <v>754</v>
      </c>
      <c r="AM9" s="3"/>
      <c r="AN9" s="3"/>
      <c r="AO9" s="3" t="s">
        <v>736</v>
      </c>
      <c r="AP9" s="3" t="s">
        <v>749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 t="s">
        <v>39</v>
      </c>
      <c r="BM9" s="3"/>
      <c r="BN9" s="3"/>
    </row>
    <row r="10" spans="1:66" ht="24" customHeight="1">
      <c r="A10" s="1">
        <v>5</v>
      </c>
      <c r="B10" s="1" t="s">
        <v>755</v>
      </c>
      <c r="C10" s="1" t="s">
        <v>756</v>
      </c>
      <c r="D10" s="1" t="s">
        <v>31</v>
      </c>
      <c r="E10" s="1">
        <v>24</v>
      </c>
      <c r="F10" s="1">
        <v>8</v>
      </c>
      <c r="G10" s="1">
        <v>0</v>
      </c>
      <c r="H10" s="1" t="s">
        <v>757</v>
      </c>
      <c r="I10" s="1" t="s">
        <v>29</v>
      </c>
      <c r="J10" s="1" t="s">
        <v>35</v>
      </c>
      <c r="K10" s="40"/>
      <c r="L10" s="30" t="s">
        <v>758</v>
      </c>
      <c r="M10" s="41"/>
      <c r="N10" s="44" t="s">
        <v>759</v>
      </c>
      <c r="O10" s="31"/>
      <c r="P10" s="31" t="s">
        <v>753</v>
      </c>
      <c r="W10" s="3"/>
      <c r="X10" s="3"/>
      <c r="Y10" s="3"/>
      <c r="Z10" s="3"/>
      <c r="AA10" s="3"/>
      <c r="AB10" s="3"/>
      <c r="AC10" s="3" t="s">
        <v>38</v>
      </c>
      <c r="AD10" s="3"/>
      <c r="AE10" s="3" t="s">
        <v>733</v>
      </c>
      <c r="AF10" s="3"/>
      <c r="AG10" s="3"/>
      <c r="AH10" s="3"/>
      <c r="AI10" s="3" t="s">
        <v>105</v>
      </c>
      <c r="AJ10" s="3" t="s">
        <v>760</v>
      </c>
      <c r="AK10" s="3"/>
      <c r="AL10" s="3" t="s">
        <v>761</v>
      </c>
      <c r="AM10" s="3"/>
      <c r="AN10" s="3"/>
      <c r="AO10" s="3" t="s">
        <v>736</v>
      </c>
      <c r="AP10" s="3"/>
      <c r="AQ10" s="3"/>
      <c r="AR10" s="3"/>
      <c r="AS10" s="3"/>
      <c r="AT10" s="3"/>
      <c r="AU10" s="3"/>
      <c r="AV10" s="3"/>
      <c r="AW10" s="3"/>
      <c r="AX10" s="3" t="s">
        <v>762</v>
      </c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 t="s">
        <v>39</v>
      </c>
      <c r="BM10" s="3"/>
      <c r="BN10" s="3"/>
    </row>
    <row r="11" spans="1:66" ht="24" customHeight="1">
      <c r="A11" s="1">
        <v>6</v>
      </c>
      <c r="B11" s="1" t="s">
        <v>763</v>
      </c>
      <c r="C11" s="1" t="s">
        <v>764</v>
      </c>
      <c r="D11" s="1" t="s">
        <v>31</v>
      </c>
      <c r="E11" s="1">
        <v>23</v>
      </c>
      <c r="F11" s="1">
        <v>0</v>
      </c>
      <c r="G11" s="1">
        <v>9</v>
      </c>
      <c r="H11" s="1" t="s">
        <v>757</v>
      </c>
      <c r="I11" s="1" t="s">
        <v>29</v>
      </c>
      <c r="J11" s="1" t="s">
        <v>35</v>
      </c>
      <c r="K11" s="42" t="s">
        <v>765</v>
      </c>
      <c r="L11" s="41"/>
      <c r="M11" s="41"/>
      <c r="N11" s="44" t="s">
        <v>1102</v>
      </c>
      <c r="O11" s="31"/>
      <c r="P11" s="31"/>
      <c r="W11" s="3"/>
      <c r="X11" s="3"/>
      <c r="Y11" s="3"/>
      <c r="Z11" s="3"/>
      <c r="AA11" s="3"/>
      <c r="AB11" s="3"/>
      <c r="AC11" s="3" t="s">
        <v>38</v>
      </c>
      <c r="AD11" s="3" t="s">
        <v>57</v>
      </c>
      <c r="AE11" s="3" t="s">
        <v>733</v>
      </c>
      <c r="AF11" s="3"/>
      <c r="AG11" s="3"/>
      <c r="AH11" s="3"/>
      <c r="AI11" s="3" t="s">
        <v>105</v>
      </c>
      <c r="AJ11" s="3" t="s">
        <v>760</v>
      </c>
      <c r="AK11" s="3"/>
      <c r="AL11" s="3" t="s">
        <v>766</v>
      </c>
      <c r="AM11" s="3"/>
      <c r="AN11" s="3"/>
      <c r="AO11" s="3" t="s">
        <v>736</v>
      </c>
      <c r="AP11" s="3"/>
      <c r="AQ11" s="3"/>
      <c r="AR11" s="3"/>
      <c r="AS11" s="3"/>
      <c r="AT11" s="3"/>
      <c r="AU11" s="3"/>
      <c r="AV11" s="3"/>
      <c r="AW11" s="3"/>
      <c r="AX11" s="3" t="s">
        <v>767</v>
      </c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 t="s">
        <v>39</v>
      </c>
      <c r="BM11" s="3"/>
      <c r="BN11" s="3"/>
    </row>
    <row r="12" spans="1:66" ht="24" customHeight="1">
      <c r="A12" s="1">
        <v>7</v>
      </c>
      <c r="B12" s="1" t="s">
        <v>768</v>
      </c>
      <c r="C12" s="1" t="s">
        <v>769</v>
      </c>
      <c r="D12" s="1" t="s">
        <v>31</v>
      </c>
      <c r="E12" s="1">
        <v>20</v>
      </c>
      <c r="F12" s="1">
        <v>12</v>
      </c>
      <c r="G12" s="1">
        <v>0</v>
      </c>
      <c r="H12" s="1" t="s">
        <v>757</v>
      </c>
      <c r="I12" s="1" t="s">
        <v>310</v>
      </c>
      <c r="J12" s="1" t="s">
        <v>35</v>
      </c>
      <c r="K12" s="42" t="s">
        <v>1049</v>
      </c>
      <c r="L12" s="41"/>
      <c r="M12" s="41"/>
      <c r="N12" s="44" t="s">
        <v>1051</v>
      </c>
      <c r="O12" s="31"/>
      <c r="P12" s="31"/>
      <c r="W12" s="3"/>
      <c r="X12" s="3"/>
      <c r="Y12" s="3"/>
      <c r="Z12" s="3"/>
      <c r="AA12" s="3"/>
      <c r="AB12" s="3"/>
      <c r="AC12" s="3" t="s">
        <v>541</v>
      </c>
      <c r="AD12" s="3"/>
      <c r="AE12" s="3" t="s">
        <v>733</v>
      </c>
      <c r="AF12" s="3"/>
      <c r="AG12" s="3"/>
      <c r="AH12" s="3"/>
      <c r="AI12" s="3" t="s">
        <v>105</v>
      </c>
      <c r="AJ12" s="3" t="s">
        <v>760</v>
      </c>
      <c r="AK12" s="3"/>
      <c r="AL12" s="3" t="s">
        <v>770</v>
      </c>
      <c r="AM12" s="3"/>
      <c r="AN12" s="3"/>
      <c r="AO12" s="3" t="s">
        <v>771</v>
      </c>
      <c r="AP12" s="3"/>
      <c r="AQ12" s="3"/>
      <c r="AR12" s="3"/>
      <c r="AS12" s="3"/>
      <c r="AT12" s="3"/>
      <c r="AU12" s="3"/>
      <c r="AV12" s="3"/>
      <c r="AW12" s="3"/>
      <c r="AX12" s="3" t="s">
        <v>772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 t="s">
        <v>39</v>
      </c>
      <c r="BM12" s="3"/>
      <c r="BN12" s="3"/>
    </row>
    <row r="13" spans="1:66" ht="24" customHeight="1">
      <c r="A13" s="1">
        <v>8</v>
      </c>
      <c r="B13" s="1" t="s">
        <v>773</v>
      </c>
      <c r="C13" s="1" t="s">
        <v>774</v>
      </c>
      <c r="D13" s="1" t="s">
        <v>31</v>
      </c>
      <c r="E13" s="1">
        <v>22</v>
      </c>
      <c r="F13" s="1">
        <v>10</v>
      </c>
      <c r="G13" s="1">
        <v>0</v>
      </c>
      <c r="H13" s="1" t="s">
        <v>757</v>
      </c>
      <c r="I13" s="1" t="s">
        <v>44</v>
      </c>
      <c r="J13" s="1" t="s">
        <v>35</v>
      </c>
      <c r="K13" s="40"/>
      <c r="L13" s="41"/>
      <c r="M13" s="41"/>
      <c r="N13" s="44"/>
      <c r="O13" s="31"/>
      <c r="P13" s="31"/>
      <c r="W13" s="3"/>
      <c r="X13" s="3"/>
      <c r="Y13" s="3"/>
      <c r="Z13" s="3"/>
      <c r="AA13" s="3"/>
      <c r="AB13" s="3"/>
      <c r="AC13" s="3" t="s">
        <v>38</v>
      </c>
      <c r="AD13" s="3"/>
      <c r="AE13" s="3" t="s">
        <v>733</v>
      </c>
      <c r="AF13" s="3"/>
      <c r="AG13" s="3"/>
      <c r="AH13" s="3"/>
      <c r="AI13" s="3" t="s">
        <v>105</v>
      </c>
      <c r="AJ13" s="3" t="s">
        <v>760</v>
      </c>
      <c r="AK13" s="3"/>
      <c r="AL13" s="3" t="s">
        <v>775</v>
      </c>
      <c r="AM13" s="3"/>
      <c r="AN13" s="3"/>
      <c r="AO13" s="3" t="s">
        <v>736</v>
      </c>
      <c r="AP13" s="3"/>
      <c r="AQ13" s="3"/>
      <c r="AR13" s="3"/>
      <c r="AS13" s="3"/>
      <c r="AT13" s="3"/>
      <c r="AU13" s="3"/>
      <c r="AV13" s="3"/>
      <c r="AW13" s="3"/>
      <c r="AX13" s="3" t="s">
        <v>776</v>
      </c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 t="s">
        <v>39</v>
      </c>
      <c r="BM13" s="3"/>
      <c r="BN13" s="3"/>
    </row>
    <row r="14" spans="1:66" ht="24" customHeight="1">
      <c r="A14" s="1">
        <v>9</v>
      </c>
      <c r="B14" s="1" t="s">
        <v>777</v>
      </c>
      <c r="C14" s="1" t="s">
        <v>778</v>
      </c>
      <c r="D14" s="1" t="s">
        <v>31</v>
      </c>
      <c r="E14" s="1">
        <v>16</v>
      </c>
      <c r="F14" s="1">
        <v>8</v>
      </c>
      <c r="G14" s="1">
        <v>8</v>
      </c>
      <c r="H14" s="1" t="s">
        <v>757</v>
      </c>
      <c r="I14" s="1" t="s">
        <v>29</v>
      </c>
      <c r="J14" s="1" t="s">
        <v>35</v>
      </c>
      <c r="K14" s="42" t="s">
        <v>1050</v>
      </c>
      <c r="L14" s="41"/>
      <c r="M14" s="41"/>
      <c r="N14" s="44" t="s">
        <v>1119</v>
      </c>
      <c r="O14" s="31"/>
      <c r="P14" s="31"/>
      <c r="W14" s="3"/>
      <c r="X14" s="3"/>
      <c r="Y14" s="3"/>
      <c r="Z14" s="3"/>
      <c r="AA14" s="3"/>
      <c r="AB14" s="3"/>
      <c r="AC14" s="3" t="s">
        <v>38</v>
      </c>
      <c r="AD14" s="3"/>
      <c r="AE14" s="3" t="s">
        <v>733</v>
      </c>
      <c r="AF14" s="3"/>
      <c r="AG14" s="3"/>
      <c r="AH14" s="3"/>
      <c r="AI14" s="3" t="s">
        <v>105</v>
      </c>
      <c r="AJ14" s="3" t="s">
        <v>760</v>
      </c>
      <c r="AK14" s="3"/>
      <c r="AL14" s="3" t="s">
        <v>779</v>
      </c>
      <c r="AM14" s="3"/>
      <c r="AN14" s="3"/>
      <c r="AO14" s="3" t="s">
        <v>736</v>
      </c>
      <c r="AP14" s="3"/>
      <c r="AQ14" s="3"/>
      <c r="AR14" s="3"/>
      <c r="AS14" s="3"/>
      <c r="AT14" s="3"/>
      <c r="AU14" s="3"/>
      <c r="AV14" s="3"/>
      <c r="AW14" s="3"/>
      <c r="AX14" s="3" t="s">
        <v>780</v>
      </c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 t="s">
        <v>39</v>
      </c>
      <c r="BM14" s="3"/>
      <c r="BN14" s="3"/>
    </row>
    <row r="15" spans="1:66" ht="24" customHeight="1">
      <c r="A15" s="1">
        <v>10</v>
      </c>
      <c r="B15" s="1" t="s">
        <v>781</v>
      </c>
      <c r="C15" s="1" t="s">
        <v>782</v>
      </c>
      <c r="D15" s="1" t="s">
        <v>31</v>
      </c>
      <c r="E15" s="1">
        <v>22</v>
      </c>
      <c r="F15" s="1">
        <v>10</v>
      </c>
      <c r="G15" s="1">
        <v>0</v>
      </c>
      <c r="H15" s="1" t="s">
        <v>757</v>
      </c>
      <c r="I15" s="1" t="s">
        <v>29</v>
      </c>
      <c r="J15" s="1" t="s">
        <v>35</v>
      </c>
      <c r="K15" s="40"/>
      <c r="L15" s="41"/>
      <c r="M15" s="41"/>
      <c r="N15" s="44"/>
      <c r="O15" s="31"/>
      <c r="P15" s="31"/>
      <c r="W15" s="3"/>
      <c r="X15" s="3"/>
      <c r="Y15" s="3"/>
      <c r="Z15" s="3"/>
      <c r="AA15" s="3"/>
      <c r="AB15" s="3"/>
      <c r="AC15" s="3" t="s">
        <v>38</v>
      </c>
      <c r="AD15" s="3"/>
      <c r="AE15" s="3" t="s">
        <v>733</v>
      </c>
      <c r="AF15" s="3"/>
      <c r="AG15" s="3"/>
      <c r="AH15" s="3"/>
      <c r="AI15" s="3" t="s">
        <v>105</v>
      </c>
      <c r="AJ15" s="3" t="s">
        <v>760</v>
      </c>
      <c r="AK15" s="3"/>
      <c r="AL15" s="3" t="s">
        <v>783</v>
      </c>
      <c r="AM15" s="3"/>
      <c r="AN15" s="3"/>
      <c r="AO15" s="3" t="s">
        <v>736</v>
      </c>
      <c r="AP15" s="3"/>
      <c r="AQ15" s="3"/>
      <c r="AR15" s="3"/>
      <c r="AS15" s="3"/>
      <c r="AT15" s="3"/>
      <c r="AU15" s="3"/>
      <c r="AV15" s="3"/>
      <c r="AW15" s="3"/>
      <c r="AX15" s="3" t="s">
        <v>784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 t="s">
        <v>39</v>
      </c>
      <c r="BM15" s="3"/>
      <c r="BN15" s="3"/>
    </row>
    <row r="16" spans="1:66" ht="24" customHeight="1">
      <c r="A16" s="1">
        <v>11</v>
      </c>
      <c r="B16" s="1" t="s">
        <v>785</v>
      </c>
      <c r="C16" s="1" t="s">
        <v>786</v>
      </c>
      <c r="D16" s="1" t="s">
        <v>31</v>
      </c>
      <c r="E16" s="1">
        <v>22</v>
      </c>
      <c r="F16" s="1">
        <v>10</v>
      </c>
      <c r="G16" s="1">
        <v>0</v>
      </c>
      <c r="H16" s="1" t="s">
        <v>757</v>
      </c>
      <c r="I16" s="1" t="s">
        <v>44</v>
      </c>
      <c r="J16" s="1" t="s">
        <v>35</v>
      </c>
      <c r="K16" s="40"/>
      <c r="L16" s="41"/>
      <c r="M16" s="41"/>
      <c r="N16" s="44"/>
      <c r="O16" s="31"/>
      <c r="P16" s="31"/>
      <c r="W16" s="3"/>
      <c r="X16" s="3"/>
      <c r="Y16" s="3"/>
      <c r="Z16" s="3"/>
      <c r="AA16" s="3"/>
      <c r="AB16" s="3"/>
      <c r="AC16" s="3" t="s">
        <v>38</v>
      </c>
      <c r="AD16" s="3"/>
      <c r="AE16" s="3" t="s">
        <v>733</v>
      </c>
      <c r="AF16" s="3"/>
      <c r="AG16" s="3"/>
      <c r="AH16" s="3"/>
      <c r="AI16" s="3" t="s">
        <v>105</v>
      </c>
      <c r="AJ16" s="3" t="s">
        <v>760</v>
      </c>
      <c r="AK16" s="3"/>
      <c r="AL16" s="3" t="s">
        <v>787</v>
      </c>
      <c r="AM16" s="3"/>
      <c r="AN16" s="3"/>
      <c r="AO16" s="3" t="s">
        <v>736</v>
      </c>
      <c r="AP16" s="3"/>
      <c r="AQ16" s="3"/>
      <c r="AR16" s="3"/>
      <c r="AS16" s="3"/>
      <c r="AT16" s="3"/>
      <c r="AU16" s="3"/>
      <c r="AV16" s="3"/>
      <c r="AW16" s="3"/>
      <c r="AX16" s="3" t="s">
        <v>776</v>
      </c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 t="s">
        <v>39</v>
      </c>
      <c r="BM16" s="3"/>
      <c r="BN16" s="3"/>
    </row>
    <row r="17" spans="1:66" ht="24" customHeight="1">
      <c r="A17" s="1">
        <v>12</v>
      </c>
      <c r="B17" s="1" t="s">
        <v>788</v>
      </c>
      <c r="C17" s="1" t="s">
        <v>789</v>
      </c>
      <c r="D17" s="1" t="s">
        <v>31</v>
      </c>
      <c r="E17" s="1">
        <v>32</v>
      </c>
      <c r="F17" s="1">
        <v>0</v>
      </c>
      <c r="G17" s="1">
        <v>0</v>
      </c>
      <c r="H17" s="1" t="s">
        <v>757</v>
      </c>
      <c r="I17" s="1" t="s">
        <v>44</v>
      </c>
      <c r="J17" s="1" t="s">
        <v>35</v>
      </c>
      <c r="K17" s="40"/>
      <c r="L17" s="41"/>
      <c r="M17" s="41"/>
      <c r="N17" s="44"/>
      <c r="O17" s="31"/>
      <c r="P17" s="31"/>
      <c r="W17" s="3"/>
      <c r="X17" s="3"/>
      <c r="Y17" s="3"/>
      <c r="Z17" s="3"/>
      <c r="AA17" s="3"/>
      <c r="AB17" s="3"/>
      <c r="AC17" s="3" t="s">
        <v>38</v>
      </c>
      <c r="AD17" s="3"/>
      <c r="AE17" s="3" t="s">
        <v>733</v>
      </c>
      <c r="AF17" s="3"/>
      <c r="AG17" s="3"/>
      <c r="AH17" s="3"/>
      <c r="AI17" s="3"/>
      <c r="AJ17" s="3" t="s">
        <v>760</v>
      </c>
      <c r="AK17" s="3"/>
      <c r="AL17" s="3" t="s">
        <v>790</v>
      </c>
      <c r="AM17" s="3"/>
      <c r="AN17" s="3"/>
      <c r="AO17" s="3" t="s">
        <v>736</v>
      </c>
      <c r="AP17" s="3"/>
      <c r="AQ17" s="3"/>
      <c r="AR17" s="3"/>
      <c r="AS17" s="3"/>
      <c r="AT17" s="3"/>
      <c r="AU17" s="3"/>
      <c r="AV17" s="3"/>
      <c r="AW17" s="3"/>
      <c r="AX17" s="3" t="s">
        <v>791</v>
      </c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 t="s">
        <v>39</v>
      </c>
      <c r="BM17" s="3"/>
      <c r="BN17" s="3"/>
    </row>
    <row r="18" spans="1:66" ht="24" customHeight="1">
      <c r="A18" s="1">
        <v>13</v>
      </c>
      <c r="B18" s="1" t="s">
        <v>792</v>
      </c>
      <c r="C18" s="1" t="s">
        <v>793</v>
      </c>
      <c r="D18" s="1" t="s">
        <v>31</v>
      </c>
      <c r="E18" s="1">
        <v>32</v>
      </c>
      <c r="F18" s="1">
        <v>0</v>
      </c>
      <c r="G18" s="1">
        <v>0</v>
      </c>
      <c r="H18" s="1" t="s">
        <v>757</v>
      </c>
      <c r="I18" s="1" t="s">
        <v>29</v>
      </c>
      <c r="J18" s="1" t="s">
        <v>35</v>
      </c>
      <c r="K18" s="22" t="s">
        <v>1120</v>
      </c>
      <c r="L18" s="37"/>
      <c r="M18" s="37"/>
      <c r="N18" s="48" t="s">
        <v>1121</v>
      </c>
      <c r="O18" s="31"/>
      <c r="P18" s="31"/>
      <c r="W18" s="3"/>
      <c r="X18" s="3"/>
      <c r="Y18" s="3"/>
      <c r="Z18" s="3"/>
      <c r="AA18" s="3"/>
      <c r="AB18" s="3"/>
      <c r="AC18" s="3" t="s">
        <v>38</v>
      </c>
      <c r="AD18" s="3"/>
      <c r="AE18" s="3" t="s">
        <v>733</v>
      </c>
      <c r="AF18" s="3"/>
      <c r="AG18" s="3"/>
      <c r="AH18" s="3"/>
      <c r="AI18" s="3" t="s">
        <v>105</v>
      </c>
      <c r="AJ18" s="3" t="s">
        <v>760</v>
      </c>
      <c r="AK18" s="3"/>
      <c r="AL18" s="3"/>
      <c r="AM18" s="3"/>
      <c r="AN18" s="3"/>
      <c r="AO18" s="3" t="s">
        <v>736</v>
      </c>
      <c r="AP18" s="3"/>
      <c r="AQ18" s="3"/>
      <c r="AR18" s="3"/>
      <c r="AS18" s="3"/>
      <c r="AT18" s="3"/>
      <c r="AU18" s="3"/>
      <c r="AV18" s="3"/>
      <c r="AW18" s="3"/>
      <c r="AX18" s="3" t="s">
        <v>794</v>
      </c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 t="s">
        <v>39</v>
      </c>
      <c r="BM18" s="3"/>
      <c r="BN18" s="3"/>
    </row>
    <row r="19" spans="1:66" ht="24" customHeight="1">
      <c r="A19" s="1">
        <v>14</v>
      </c>
      <c r="B19" s="1" t="s">
        <v>795</v>
      </c>
      <c r="C19" s="1" t="s">
        <v>796</v>
      </c>
      <c r="D19" s="1" t="s">
        <v>31</v>
      </c>
      <c r="E19" s="1">
        <v>24</v>
      </c>
      <c r="F19" s="1">
        <v>8</v>
      </c>
      <c r="G19" s="1">
        <v>0</v>
      </c>
      <c r="H19" s="1" t="s">
        <v>757</v>
      </c>
      <c r="I19" s="1" t="s">
        <v>44</v>
      </c>
      <c r="J19" s="1" t="s">
        <v>35</v>
      </c>
      <c r="K19" s="40"/>
      <c r="L19" s="41"/>
      <c r="M19" s="41"/>
      <c r="N19" s="44"/>
      <c r="O19" s="31"/>
      <c r="P19" s="31"/>
      <c r="W19" s="3"/>
      <c r="X19" s="3"/>
      <c r="Y19" s="3"/>
      <c r="Z19" s="3"/>
      <c r="AA19" s="3"/>
      <c r="AB19" s="3"/>
      <c r="AC19" s="3" t="s">
        <v>38</v>
      </c>
      <c r="AD19" s="3"/>
      <c r="AE19" s="3" t="s">
        <v>733</v>
      </c>
      <c r="AF19" s="3"/>
      <c r="AG19" s="3"/>
      <c r="AH19" s="3"/>
      <c r="AI19" s="3" t="s">
        <v>105</v>
      </c>
      <c r="AJ19" s="3" t="s">
        <v>760</v>
      </c>
      <c r="AK19" s="3"/>
      <c r="AL19" s="3" t="s">
        <v>797</v>
      </c>
      <c r="AM19" s="3"/>
      <c r="AN19" s="3"/>
      <c r="AO19" s="3" t="s">
        <v>736</v>
      </c>
      <c r="AP19" s="3"/>
      <c r="AQ19" s="3"/>
      <c r="AR19" s="3"/>
      <c r="AS19" s="3"/>
      <c r="AT19" s="3"/>
      <c r="AU19" s="3"/>
      <c r="AV19" s="3"/>
      <c r="AW19" s="3"/>
      <c r="AX19" s="3" t="s">
        <v>776</v>
      </c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 t="s">
        <v>39</v>
      </c>
      <c r="BM19" s="3"/>
      <c r="BN19" s="3"/>
    </row>
    <row r="20" spans="1:66" ht="24" customHeight="1">
      <c r="A20" s="1">
        <v>15</v>
      </c>
      <c r="B20" s="1" t="s">
        <v>798</v>
      </c>
      <c r="C20" s="1" t="s">
        <v>799</v>
      </c>
      <c r="D20" s="1" t="s">
        <v>31</v>
      </c>
      <c r="E20" s="1">
        <v>24</v>
      </c>
      <c r="F20" s="1">
        <v>8</v>
      </c>
      <c r="G20" s="1">
        <v>0</v>
      </c>
      <c r="H20" s="1" t="s">
        <v>757</v>
      </c>
      <c r="I20" s="1" t="s">
        <v>44</v>
      </c>
      <c r="J20" s="1" t="s">
        <v>35</v>
      </c>
      <c r="K20" s="40"/>
      <c r="L20" s="41"/>
      <c r="M20" s="41"/>
      <c r="N20" s="44"/>
      <c r="O20" s="31"/>
      <c r="P20" s="31"/>
      <c r="W20" s="3"/>
      <c r="X20" s="3"/>
      <c r="Y20" s="3"/>
      <c r="Z20" s="3"/>
      <c r="AA20" s="3"/>
      <c r="AB20" s="3"/>
      <c r="AC20" s="3" t="s">
        <v>38</v>
      </c>
      <c r="AD20" s="3"/>
      <c r="AE20" s="3" t="s">
        <v>733</v>
      </c>
      <c r="AF20" s="3"/>
      <c r="AG20" s="3"/>
      <c r="AH20" s="3"/>
      <c r="AI20" s="3" t="s">
        <v>105</v>
      </c>
      <c r="AJ20" s="3" t="s">
        <v>760</v>
      </c>
      <c r="AK20" s="3"/>
      <c r="AL20" s="3" t="s">
        <v>800</v>
      </c>
      <c r="AM20" s="3"/>
      <c r="AN20" s="3"/>
      <c r="AO20" s="3" t="s">
        <v>736</v>
      </c>
      <c r="AP20" s="3"/>
      <c r="AQ20" s="3"/>
      <c r="AR20" s="3"/>
      <c r="AS20" s="3"/>
      <c r="AT20" s="3"/>
      <c r="AU20" s="3"/>
      <c r="AV20" s="3"/>
      <c r="AW20" s="3"/>
      <c r="AX20" s="3" t="s">
        <v>776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 t="s">
        <v>39</v>
      </c>
      <c r="BM20" s="3"/>
      <c r="BN20" s="3"/>
    </row>
    <row r="21" spans="1:66" ht="24" customHeight="1">
      <c r="A21" s="1">
        <v>16</v>
      </c>
      <c r="B21" s="1" t="s">
        <v>801</v>
      </c>
      <c r="C21" s="1" t="s">
        <v>802</v>
      </c>
      <c r="D21" s="1" t="s">
        <v>31</v>
      </c>
      <c r="E21" s="1">
        <v>16</v>
      </c>
      <c r="F21" s="1">
        <v>16</v>
      </c>
      <c r="G21" s="1">
        <v>0</v>
      </c>
      <c r="H21" s="1" t="s">
        <v>757</v>
      </c>
      <c r="I21" s="1" t="s">
        <v>29</v>
      </c>
      <c r="J21" s="1" t="s">
        <v>35</v>
      </c>
      <c r="K21" s="40"/>
      <c r="L21" s="41"/>
      <c r="M21" s="41"/>
      <c r="N21" s="44"/>
      <c r="O21" s="31"/>
      <c r="P21" s="31"/>
      <c r="W21" s="3"/>
      <c r="X21" s="3"/>
      <c r="Y21" s="3"/>
      <c r="Z21" s="3"/>
      <c r="AA21" s="3"/>
      <c r="AB21" s="3"/>
      <c r="AC21" s="3" t="s">
        <v>38</v>
      </c>
      <c r="AD21" s="3"/>
      <c r="AE21" s="3" t="s">
        <v>733</v>
      </c>
      <c r="AF21" s="3"/>
      <c r="AG21" s="3"/>
      <c r="AH21" s="3"/>
      <c r="AI21" s="3" t="s">
        <v>105</v>
      </c>
      <c r="AJ21" s="3" t="s">
        <v>760</v>
      </c>
      <c r="AK21" s="3"/>
      <c r="AL21" s="3" t="s">
        <v>803</v>
      </c>
      <c r="AM21" s="3"/>
      <c r="AN21" s="3"/>
      <c r="AO21" s="3" t="s">
        <v>736</v>
      </c>
      <c r="AP21" s="3"/>
      <c r="AQ21" s="3"/>
      <c r="AR21" s="3"/>
      <c r="AS21" s="3"/>
      <c r="AT21" s="3"/>
      <c r="AU21" s="3"/>
      <c r="AV21" s="3"/>
      <c r="AW21" s="3"/>
      <c r="AX21" s="3" t="s">
        <v>804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 t="s">
        <v>39</v>
      </c>
      <c r="BM21" s="3"/>
      <c r="BN21" s="3"/>
    </row>
    <row r="22" spans="1:66" ht="24" customHeight="1">
      <c r="A22" s="1">
        <v>17</v>
      </c>
      <c r="B22" s="1" t="s">
        <v>805</v>
      </c>
      <c r="C22" s="1" t="s">
        <v>802</v>
      </c>
      <c r="D22" s="1" t="s">
        <v>31</v>
      </c>
      <c r="E22" s="1">
        <v>16</v>
      </c>
      <c r="F22" s="1">
        <v>4</v>
      </c>
      <c r="G22" s="1">
        <v>12</v>
      </c>
      <c r="H22" s="1" t="s">
        <v>740</v>
      </c>
      <c r="I22" s="1" t="s">
        <v>44</v>
      </c>
      <c r="J22" s="1" t="s">
        <v>35</v>
      </c>
      <c r="K22" s="40"/>
      <c r="L22" s="41"/>
      <c r="M22" s="41"/>
      <c r="N22" s="44"/>
      <c r="O22" s="31"/>
      <c r="P22" s="31"/>
      <c r="W22" s="3"/>
      <c r="X22" s="3"/>
      <c r="Y22" s="3"/>
      <c r="Z22" s="3"/>
      <c r="AA22" s="3"/>
      <c r="AB22" s="3"/>
      <c r="AC22" s="3" t="s">
        <v>38</v>
      </c>
      <c r="AD22" s="3"/>
      <c r="AE22" s="3" t="s">
        <v>733</v>
      </c>
      <c r="AF22" s="3"/>
      <c r="AG22" s="3"/>
      <c r="AH22" s="3"/>
      <c r="AI22" s="3" t="s">
        <v>105</v>
      </c>
      <c r="AJ22" s="3" t="s">
        <v>734</v>
      </c>
      <c r="AK22" s="3"/>
      <c r="AL22" s="3" t="s">
        <v>806</v>
      </c>
      <c r="AM22" s="3"/>
      <c r="AN22" s="3"/>
      <c r="AO22" s="3" t="s">
        <v>736</v>
      </c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 t="s">
        <v>39</v>
      </c>
      <c r="BM22" s="3"/>
      <c r="BN22" s="3"/>
    </row>
    <row r="23" spans="1:66" ht="24" customHeight="1">
      <c r="A23" s="1">
        <v>18</v>
      </c>
      <c r="B23" s="1" t="s">
        <v>807</v>
      </c>
      <c r="C23" s="1" t="s">
        <v>808</v>
      </c>
      <c r="D23" s="1" t="s">
        <v>31</v>
      </c>
      <c r="E23" s="1">
        <v>32</v>
      </c>
      <c r="F23" s="1">
        <v>0</v>
      </c>
      <c r="G23" s="1">
        <v>0</v>
      </c>
      <c r="H23" s="1" t="s">
        <v>740</v>
      </c>
      <c r="I23" s="1" t="s">
        <v>44</v>
      </c>
      <c r="J23" s="1" t="s">
        <v>35</v>
      </c>
      <c r="K23" s="40"/>
      <c r="L23" s="41"/>
      <c r="M23" s="41"/>
      <c r="N23" s="44"/>
      <c r="O23" s="31"/>
      <c r="P23" s="31"/>
      <c r="W23" s="3"/>
      <c r="X23" s="3"/>
      <c r="Y23" s="3"/>
      <c r="Z23" s="3"/>
      <c r="AA23" s="3"/>
      <c r="AB23" s="3"/>
      <c r="AC23" s="3" t="s">
        <v>38</v>
      </c>
      <c r="AD23" s="3"/>
      <c r="AE23" s="3" t="s">
        <v>733</v>
      </c>
      <c r="AF23" s="3"/>
      <c r="AG23" s="3"/>
      <c r="AH23" s="3"/>
      <c r="AI23" s="3" t="s">
        <v>105</v>
      </c>
      <c r="AJ23" s="3" t="s">
        <v>734</v>
      </c>
      <c r="AK23" s="3"/>
      <c r="AL23" s="3" t="s">
        <v>809</v>
      </c>
      <c r="AM23" s="3"/>
      <c r="AN23" s="3"/>
      <c r="AO23" s="3" t="s">
        <v>736</v>
      </c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 t="s">
        <v>39</v>
      </c>
      <c r="BM23" s="3"/>
      <c r="BN23" s="3"/>
    </row>
    <row r="24" spans="1:66" ht="24" customHeight="1">
      <c r="A24" s="1">
        <v>19</v>
      </c>
      <c r="B24" s="1" t="s">
        <v>810</v>
      </c>
      <c r="C24" s="1" t="s">
        <v>811</v>
      </c>
      <c r="D24" s="1" t="s">
        <v>31</v>
      </c>
      <c r="E24" s="1">
        <v>32</v>
      </c>
      <c r="F24" s="1">
        <v>0</v>
      </c>
      <c r="G24" s="1">
        <v>0</v>
      </c>
      <c r="H24" s="1" t="s">
        <v>812</v>
      </c>
      <c r="I24" s="1" t="s">
        <v>29</v>
      </c>
      <c r="J24" s="1" t="s">
        <v>35</v>
      </c>
      <c r="K24" s="40"/>
      <c r="L24" s="41"/>
      <c r="M24" s="41"/>
      <c r="N24" s="44"/>
      <c r="O24" s="31"/>
      <c r="P24" s="31"/>
      <c r="W24" s="3"/>
      <c r="X24" s="3"/>
      <c r="Y24" s="3"/>
      <c r="Z24" s="3"/>
      <c r="AA24" s="3"/>
      <c r="AB24" s="3"/>
      <c r="AC24" s="3" t="s">
        <v>38</v>
      </c>
      <c r="AD24" s="3"/>
      <c r="AE24" s="3" t="s">
        <v>733</v>
      </c>
      <c r="AF24" s="3"/>
      <c r="AG24" s="3"/>
      <c r="AH24" s="3"/>
      <c r="AI24" s="3" t="s">
        <v>105</v>
      </c>
      <c r="AJ24" s="3" t="s">
        <v>734</v>
      </c>
      <c r="AK24" s="3"/>
      <c r="AL24" s="3" t="s">
        <v>813</v>
      </c>
      <c r="AM24" s="3"/>
      <c r="AN24" s="3"/>
      <c r="AO24" s="3" t="s">
        <v>736</v>
      </c>
      <c r="AP24" s="3"/>
      <c r="AQ24" s="3"/>
      <c r="AR24" s="3"/>
      <c r="AS24" s="3"/>
      <c r="AT24" s="3"/>
      <c r="AU24" s="3"/>
      <c r="AV24" s="3"/>
      <c r="AW24" s="3"/>
      <c r="AX24" s="3" t="s">
        <v>814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 t="s">
        <v>39</v>
      </c>
      <c r="BM24" s="3"/>
      <c r="BN24" s="3"/>
    </row>
    <row r="25" spans="1:66" ht="24" customHeight="1">
      <c r="A25" s="1">
        <v>20</v>
      </c>
      <c r="B25" s="1" t="s">
        <v>815</v>
      </c>
      <c r="C25" s="1" t="s">
        <v>816</v>
      </c>
      <c r="D25" s="1" t="s">
        <v>31</v>
      </c>
      <c r="E25" s="1">
        <v>32</v>
      </c>
      <c r="F25" s="1">
        <v>0</v>
      </c>
      <c r="G25" s="1">
        <v>0</v>
      </c>
      <c r="H25" s="1" t="s">
        <v>817</v>
      </c>
      <c r="I25" s="1" t="s">
        <v>29</v>
      </c>
      <c r="J25" s="1" t="s">
        <v>35</v>
      </c>
      <c r="K25" s="40"/>
      <c r="L25" s="30" t="s">
        <v>501</v>
      </c>
      <c r="M25" s="41"/>
      <c r="N25" s="44" t="s">
        <v>818</v>
      </c>
      <c r="O25" s="31"/>
      <c r="P25" s="31" t="s">
        <v>819</v>
      </c>
      <c r="W25" s="3"/>
      <c r="X25" s="3"/>
      <c r="Y25" s="3"/>
      <c r="Z25" s="3"/>
      <c r="AA25" s="3"/>
      <c r="AB25" s="3" t="s">
        <v>33</v>
      </c>
      <c r="AC25" s="3" t="s">
        <v>38</v>
      </c>
      <c r="AD25" s="3"/>
      <c r="AE25" s="3" t="s">
        <v>733</v>
      </c>
      <c r="AF25" s="3"/>
      <c r="AG25" s="3"/>
      <c r="AH25" s="3"/>
      <c r="AI25" s="3" t="s">
        <v>105</v>
      </c>
      <c r="AJ25" s="3" t="s">
        <v>734</v>
      </c>
      <c r="AK25" s="3"/>
      <c r="AL25" s="3" t="s">
        <v>820</v>
      </c>
      <c r="AM25" s="3"/>
      <c r="AN25" s="3"/>
      <c r="AO25" s="3" t="s">
        <v>736</v>
      </c>
      <c r="AP25" s="3"/>
      <c r="AQ25" s="3"/>
      <c r="AR25" s="3"/>
      <c r="AS25" s="3"/>
      <c r="AT25" s="3"/>
      <c r="AU25" s="3"/>
      <c r="AV25" s="3"/>
      <c r="AW25" s="3"/>
      <c r="AX25" s="3" t="s">
        <v>821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 t="s">
        <v>39</v>
      </c>
      <c r="BM25" s="3"/>
      <c r="BN25" s="3"/>
    </row>
    <row r="26" spans="1:66" ht="24" customHeight="1">
      <c r="A26" s="1">
        <v>21</v>
      </c>
      <c r="B26" s="1" t="s">
        <v>822</v>
      </c>
      <c r="C26" s="1" t="s">
        <v>823</v>
      </c>
      <c r="D26" s="1" t="s">
        <v>31</v>
      </c>
      <c r="E26" s="1">
        <v>32</v>
      </c>
      <c r="F26" s="1">
        <v>0</v>
      </c>
      <c r="G26" s="1">
        <v>0</v>
      </c>
      <c r="H26" s="1" t="s">
        <v>740</v>
      </c>
      <c r="I26" s="1" t="s">
        <v>44</v>
      </c>
      <c r="J26" s="1" t="s">
        <v>35</v>
      </c>
      <c r="K26" s="40"/>
      <c r="L26" s="30" t="s">
        <v>627</v>
      </c>
      <c r="M26" s="41"/>
      <c r="N26" s="44" t="s">
        <v>818</v>
      </c>
      <c r="O26" s="31"/>
      <c r="P26" s="31"/>
      <c r="W26" s="3"/>
      <c r="X26" s="3"/>
      <c r="Y26" s="3"/>
      <c r="Z26" s="3"/>
      <c r="AA26" s="3"/>
      <c r="AB26" s="3" t="s">
        <v>33</v>
      </c>
      <c r="AC26" s="3" t="s">
        <v>38</v>
      </c>
      <c r="AD26" s="3"/>
      <c r="AE26" s="3" t="s">
        <v>733</v>
      </c>
      <c r="AF26" s="3"/>
      <c r="AG26" s="3"/>
      <c r="AH26" s="3"/>
      <c r="AI26" s="3"/>
      <c r="AJ26" s="3" t="s">
        <v>734</v>
      </c>
      <c r="AK26" s="3"/>
      <c r="AL26" s="3" t="s">
        <v>824</v>
      </c>
      <c r="AM26" s="3"/>
      <c r="AN26" s="3"/>
      <c r="AO26" s="3" t="s">
        <v>736</v>
      </c>
      <c r="AP26" s="3" t="s">
        <v>749</v>
      </c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 t="s">
        <v>39</v>
      </c>
      <c r="BM26" s="3"/>
      <c r="BN26" s="3"/>
    </row>
    <row r="27" spans="1:66" ht="24" customHeight="1">
      <c r="A27" s="1">
        <v>22</v>
      </c>
      <c r="B27" s="1" t="s">
        <v>825</v>
      </c>
      <c r="C27" s="1" t="s">
        <v>826</v>
      </c>
      <c r="D27" s="1" t="s">
        <v>31</v>
      </c>
      <c r="E27" s="1">
        <v>32</v>
      </c>
      <c r="F27" s="1">
        <v>0</v>
      </c>
      <c r="G27" s="1">
        <v>0</v>
      </c>
      <c r="H27" s="1" t="s">
        <v>740</v>
      </c>
      <c r="I27" s="1" t="s">
        <v>29</v>
      </c>
      <c r="J27" s="1" t="s">
        <v>35</v>
      </c>
      <c r="K27" s="40"/>
      <c r="L27" s="41"/>
      <c r="M27" s="41"/>
      <c r="N27" s="44"/>
      <c r="O27" s="31"/>
      <c r="P27" s="31"/>
      <c r="W27" s="3"/>
      <c r="X27" s="3"/>
      <c r="Y27" s="3"/>
      <c r="Z27" s="3"/>
      <c r="AA27" s="3"/>
      <c r="AB27" s="3"/>
      <c r="AC27" s="3" t="s">
        <v>38</v>
      </c>
      <c r="AD27" s="3"/>
      <c r="AE27" s="3" t="s">
        <v>733</v>
      </c>
      <c r="AF27" s="3"/>
      <c r="AG27" s="3"/>
      <c r="AH27" s="3"/>
      <c r="AI27" s="3" t="s">
        <v>105</v>
      </c>
      <c r="AJ27" s="3" t="s">
        <v>734</v>
      </c>
      <c r="AK27" s="3"/>
      <c r="AL27" s="3" t="s">
        <v>827</v>
      </c>
      <c r="AM27" s="3"/>
      <c r="AN27" s="3"/>
      <c r="AO27" s="3" t="s">
        <v>736</v>
      </c>
      <c r="AP27" s="3"/>
      <c r="AQ27" s="3"/>
      <c r="AR27" s="3"/>
      <c r="AS27" s="3"/>
      <c r="AT27" s="3"/>
      <c r="AU27" s="3"/>
      <c r="AV27" s="3"/>
      <c r="AW27" s="3"/>
      <c r="AX27" s="3" t="s">
        <v>828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 t="s">
        <v>39</v>
      </c>
      <c r="BM27" s="3"/>
      <c r="BN27" s="3"/>
    </row>
    <row r="28" spans="1:66" ht="24" customHeight="1">
      <c r="A28" s="1">
        <v>23</v>
      </c>
      <c r="B28" s="1" t="s">
        <v>829</v>
      </c>
      <c r="C28" s="1" t="s">
        <v>173</v>
      </c>
      <c r="D28" s="1" t="s">
        <v>31</v>
      </c>
      <c r="E28" s="1">
        <v>32</v>
      </c>
      <c r="F28" s="1">
        <v>0</v>
      </c>
      <c r="G28" s="1">
        <v>0</v>
      </c>
      <c r="H28" s="1" t="s">
        <v>740</v>
      </c>
      <c r="I28" s="1" t="s">
        <v>44</v>
      </c>
      <c r="J28" s="1" t="s">
        <v>35</v>
      </c>
      <c r="K28" s="40"/>
      <c r="L28" s="37" t="s">
        <v>1138</v>
      </c>
      <c r="M28" s="37"/>
      <c r="N28" s="48" t="s">
        <v>818</v>
      </c>
      <c r="O28" s="55"/>
      <c r="P28" s="55" t="s">
        <v>1139</v>
      </c>
      <c r="W28" s="3"/>
      <c r="X28" s="3"/>
      <c r="Y28" s="3"/>
      <c r="Z28" s="3"/>
      <c r="AA28" s="3"/>
      <c r="AB28" s="3" t="s">
        <v>33</v>
      </c>
      <c r="AC28" s="3" t="s">
        <v>38</v>
      </c>
      <c r="AD28" s="3"/>
      <c r="AE28" s="3" t="s">
        <v>733</v>
      </c>
      <c r="AF28" s="3"/>
      <c r="AG28" s="3"/>
      <c r="AH28" s="3"/>
      <c r="AI28" s="3"/>
      <c r="AJ28" s="3" t="s">
        <v>734</v>
      </c>
      <c r="AK28" s="3"/>
      <c r="AL28" s="3" t="s">
        <v>830</v>
      </c>
      <c r="AM28" s="3"/>
      <c r="AN28" s="3"/>
      <c r="AO28" s="3" t="s">
        <v>736</v>
      </c>
      <c r="AP28" s="3" t="s">
        <v>749</v>
      </c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 t="s">
        <v>39</v>
      </c>
      <c r="BM28" s="3"/>
      <c r="BN28" s="3"/>
    </row>
    <row r="29" spans="1:66" ht="24" customHeight="1">
      <c r="A29" s="1">
        <v>24</v>
      </c>
      <c r="B29" s="1" t="s">
        <v>831</v>
      </c>
      <c r="C29" s="1" t="s">
        <v>832</v>
      </c>
      <c r="D29" s="1" t="s">
        <v>31</v>
      </c>
      <c r="E29" s="1">
        <v>32</v>
      </c>
      <c r="F29" s="1">
        <v>0</v>
      </c>
      <c r="G29" s="1">
        <v>0</v>
      </c>
      <c r="H29" s="1" t="s">
        <v>740</v>
      </c>
      <c r="I29" s="1" t="s">
        <v>44</v>
      </c>
      <c r="J29" s="1" t="s">
        <v>35</v>
      </c>
      <c r="K29" s="40"/>
      <c r="L29" s="41"/>
      <c r="M29" s="41"/>
      <c r="N29" s="44"/>
      <c r="O29" s="31"/>
      <c r="P29" s="31"/>
      <c r="W29" s="3"/>
      <c r="X29" s="3"/>
      <c r="Y29" s="3"/>
      <c r="Z29" s="3"/>
      <c r="AA29" s="3"/>
      <c r="AB29" s="3" t="s">
        <v>33</v>
      </c>
      <c r="AC29" s="3" t="s">
        <v>38</v>
      </c>
      <c r="AD29" s="3"/>
      <c r="AE29" s="3" t="s">
        <v>733</v>
      </c>
      <c r="AF29" s="3"/>
      <c r="AG29" s="3"/>
      <c r="AH29" s="3"/>
      <c r="AI29" s="3"/>
      <c r="AJ29" s="3" t="s">
        <v>734</v>
      </c>
      <c r="AK29" s="3"/>
      <c r="AL29" s="3" t="s">
        <v>833</v>
      </c>
      <c r="AM29" s="3"/>
      <c r="AN29" s="3"/>
      <c r="AO29" s="3" t="s">
        <v>736</v>
      </c>
      <c r="AP29" s="3" t="s">
        <v>749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 t="s">
        <v>39</v>
      </c>
      <c r="BM29" s="3"/>
      <c r="BN29" s="3"/>
    </row>
    <row r="30" spans="1:66" ht="24" customHeight="1">
      <c r="A30" s="1">
        <v>25</v>
      </c>
      <c r="B30" s="1" t="s">
        <v>834</v>
      </c>
      <c r="C30" s="1" t="s">
        <v>188</v>
      </c>
      <c r="D30" s="1" t="s">
        <v>31</v>
      </c>
      <c r="E30" s="1">
        <v>32</v>
      </c>
      <c r="F30" s="1">
        <v>0</v>
      </c>
      <c r="G30" s="1">
        <v>0</v>
      </c>
      <c r="H30" s="1" t="s">
        <v>812</v>
      </c>
      <c r="I30" s="1" t="s">
        <v>44</v>
      </c>
      <c r="J30" s="1" t="s">
        <v>35</v>
      </c>
      <c r="K30" s="40"/>
      <c r="L30" s="41"/>
      <c r="M30" s="41"/>
      <c r="N30" s="44"/>
      <c r="O30" s="31"/>
      <c r="P30" s="31"/>
      <c r="W30" s="3"/>
      <c r="X30" s="3"/>
      <c r="Y30" s="3"/>
      <c r="Z30" s="3"/>
      <c r="AA30" s="3"/>
      <c r="AB30" s="3" t="s">
        <v>33</v>
      </c>
      <c r="AC30" s="3" t="s">
        <v>38</v>
      </c>
      <c r="AD30" s="3"/>
      <c r="AE30" s="3" t="s">
        <v>733</v>
      </c>
      <c r="AF30" s="3"/>
      <c r="AG30" s="3"/>
      <c r="AH30" s="3"/>
      <c r="AI30" s="3"/>
      <c r="AJ30" s="3" t="s">
        <v>734</v>
      </c>
      <c r="AK30" s="3"/>
      <c r="AL30" s="3" t="s">
        <v>835</v>
      </c>
      <c r="AM30" s="3"/>
      <c r="AN30" s="3"/>
      <c r="AO30" s="3" t="s">
        <v>736</v>
      </c>
      <c r="AP30" s="3" t="s">
        <v>749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 t="s">
        <v>39</v>
      </c>
      <c r="BM30" s="3"/>
      <c r="BN30" s="3"/>
    </row>
    <row r="31" spans="1:66" ht="24" customHeight="1">
      <c r="A31" s="1">
        <v>26</v>
      </c>
      <c r="B31" s="1" t="s">
        <v>836</v>
      </c>
      <c r="C31" s="1" t="s">
        <v>837</v>
      </c>
      <c r="D31" s="1" t="s">
        <v>31</v>
      </c>
      <c r="E31" s="1">
        <v>32</v>
      </c>
      <c r="F31" s="1">
        <v>0</v>
      </c>
      <c r="G31" s="1">
        <v>0</v>
      </c>
      <c r="H31" s="1" t="s">
        <v>740</v>
      </c>
      <c r="I31" s="1" t="s">
        <v>44</v>
      </c>
      <c r="J31" s="1" t="s">
        <v>35</v>
      </c>
      <c r="K31" s="40"/>
      <c r="L31" s="41"/>
      <c r="M31" s="41"/>
      <c r="N31" s="44"/>
      <c r="O31" s="31"/>
      <c r="P31" s="31"/>
      <c r="W31" s="3"/>
      <c r="X31" s="3"/>
      <c r="Y31" s="3"/>
      <c r="Z31" s="3"/>
      <c r="AA31" s="3"/>
      <c r="AB31" s="3" t="s">
        <v>33</v>
      </c>
      <c r="AC31" s="3" t="s">
        <v>38</v>
      </c>
      <c r="AD31" s="3"/>
      <c r="AE31" s="3" t="s">
        <v>733</v>
      </c>
      <c r="AF31" s="3"/>
      <c r="AG31" s="3"/>
      <c r="AH31" s="3"/>
      <c r="AI31" s="3"/>
      <c r="AJ31" s="3" t="s">
        <v>734</v>
      </c>
      <c r="AK31" s="3"/>
      <c r="AL31" s="3" t="s">
        <v>838</v>
      </c>
      <c r="AM31" s="3"/>
      <c r="AN31" s="3"/>
      <c r="AO31" s="3" t="s">
        <v>736</v>
      </c>
      <c r="AP31" s="3" t="s">
        <v>749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 t="s">
        <v>39</v>
      </c>
      <c r="BM31" s="3"/>
      <c r="BN31" s="3"/>
    </row>
    <row r="32" spans="1:66" ht="24" customHeight="1">
      <c r="A32" s="1">
        <v>27</v>
      </c>
      <c r="B32" s="1" t="s">
        <v>839</v>
      </c>
      <c r="C32" s="1" t="s">
        <v>840</v>
      </c>
      <c r="D32" s="1" t="s">
        <v>31</v>
      </c>
      <c r="E32" s="1">
        <v>32</v>
      </c>
      <c r="F32" s="1">
        <v>0</v>
      </c>
      <c r="G32" s="1">
        <v>0</v>
      </c>
      <c r="H32" s="1" t="s">
        <v>740</v>
      </c>
      <c r="I32" s="1" t="s">
        <v>44</v>
      </c>
      <c r="J32" s="1" t="s">
        <v>35</v>
      </c>
      <c r="K32" s="40"/>
      <c r="L32" s="41"/>
      <c r="M32" s="41"/>
      <c r="N32" s="44"/>
      <c r="O32" s="31"/>
      <c r="P32" s="31"/>
      <c r="W32" s="3"/>
      <c r="X32" s="3"/>
      <c r="Y32" s="3"/>
      <c r="Z32" s="3"/>
      <c r="AA32" s="3"/>
      <c r="AB32" s="3" t="s">
        <v>33</v>
      </c>
      <c r="AC32" s="3" t="s">
        <v>38</v>
      </c>
      <c r="AD32" s="3"/>
      <c r="AE32" s="3" t="s">
        <v>733</v>
      </c>
      <c r="AF32" s="3"/>
      <c r="AG32" s="3"/>
      <c r="AH32" s="3"/>
      <c r="AI32" s="3"/>
      <c r="AJ32" s="3" t="s">
        <v>734</v>
      </c>
      <c r="AK32" s="3"/>
      <c r="AL32" s="3" t="s">
        <v>841</v>
      </c>
      <c r="AM32" s="3"/>
      <c r="AN32" s="3"/>
      <c r="AO32" s="3" t="s">
        <v>736</v>
      </c>
      <c r="AP32" s="3" t="s">
        <v>749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 t="s">
        <v>39</v>
      </c>
      <c r="BM32" s="3"/>
      <c r="BN32" s="3"/>
    </row>
    <row r="33" spans="1:66" ht="24" customHeight="1">
      <c r="A33" s="1">
        <v>28</v>
      </c>
      <c r="B33" s="1" t="s">
        <v>842</v>
      </c>
      <c r="C33" s="1" t="s">
        <v>843</v>
      </c>
      <c r="D33" s="1" t="s">
        <v>31</v>
      </c>
      <c r="E33" s="1">
        <v>32</v>
      </c>
      <c r="F33" s="1">
        <v>0</v>
      </c>
      <c r="G33" s="1">
        <v>0</v>
      </c>
      <c r="H33" s="1" t="s">
        <v>740</v>
      </c>
      <c r="I33" s="1" t="s">
        <v>44</v>
      </c>
      <c r="J33" s="1" t="s">
        <v>35</v>
      </c>
      <c r="K33" s="40"/>
      <c r="L33" s="41"/>
      <c r="M33" s="41"/>
      <c r="N33" s="44"/>
      <c r="O33" s="31"/>
      <c r="P33" s="31"/>
      <c r="W33" s="3"/>
      <c r="X33" s="3"/>
      <c r="Y33" s="3"/>
      <c r="Z33" s="3"/>
      <c r="AA33" s="3"/>
      <c r="AB33" s="3" t="s">
        <v>33</v>
      </c>
      <c r="AC33" s="3" t="s">
        <v>38</v>
      </c>
      <c r="AD33" s="3"/>
      <c r="AE33" s="3" t="s">
        <v>733</v>
      </c>
      <c r="AF33" s="3"/>
      <c r="AG33" s="3"/>
      <c r="AH33" s="3"/>
      <c r="AI33" s="3"/>
      <c r="AJ33" s="3" t="s">
        <v>734</v>
      </c>
      <c r="AK33" s="3"/>
      <c r="AL33" s="3" t="s">
        <v>844</v>
      </c>
      <c r="AM33" s="3"/>
      <c r="AN33" s="3"/>
      <c r="AO33" s="3" t="s">
        <v>736</v>
      </c>
      <c r="AP33" s="3" t="s">
        <v>749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 t="s">
        <v>39</v>
      </c>
      <c r="BM33" s="3"/>
      <c r="BN33" s="3"/>
    </row>
    <row r="34" spans="1:66" ht="24" customHeight="1">
      <c r="A34" s="1">
        <v>29</v>
      </c>
      <c r="B34" s="1" t="s">
        <v>845</v>
      </c>
      <c r="C34" s="1" t="s">
        <v>231</v>
      </c>
      <c r="D34" s="1" t="s">
        <v>31</v>
      </c>
      <c r="E34" s="1">
        <v>32</v>
      </c>
      <c r="F34" s="1">
        <v>0</v>
      </c>
      <c r="G34" s="1">
        <v>0</v>
      </c>
      <c r="H34" s="1" t="s">
        <v>740</v>
      </c>
      <c r="I34" s="1" t="s">
        <v>44</v>
      </c>
      <c r="J34" s="1" t="s">
        <v>35</v>
      </c>
      <c r="K34" s="40"/>
      <c r="L34" s="30" t="s">
        <v>1101</v>
      </c>
      <c r="M34" s="41"/>
      <c r="N34" s="44" t="s">
        <v>1053</v>
      </c>
      <c r="O34" s="31">
        <v>60</v>
      </c>
      <c r="P34" s="31"/>
      <c r="W34" s="3"/>
      <c r="X34" s="3"/>
      <c r="Y34" s="3"/>
      <c r="Z34" s="3"/>
      <c r="AA34" s="3"/>
      <c r="AB34" s="3" t="s">
        <v>33</v>
      </c>
      <c r="AC34" s="3" t="s">
        <v>38</v>
      </c>
      <c r="AD34" s="3"/>
      <c r="AE34" s="3" t="s">
        <v>733</v>
      </c>
      <c r="AF34" s="3"/>
      <c r="AG34" s="3"/>
      <c r="AH34" s="3"/>
      <c r="AI34" s="3"/>
      <c r="AJ34" s="3" t="s">
        <v>734</v>
      </c>
      <c r="AK34" s="3"/>
      <c r="AL34" s="3" t="s">
        <v>846</v>
      </c>
      <c r="AM34" s="3"/>
      <c r="AN34" s="3"/>
      <c r="AO34" s="3" t="s">
        <v>736</v>
      </c>
      <c r="AP34" s="3" t="s">
        <v>749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 t="s">
        <v>39</v>
      </c>
      <c r="BM34" s="3"/>
      <c r="BN34" s="3"/>
    </row>
    <row r="35" spans="1:66" ht="24" customHeight="1">
      <c r="A35" s="1">
        <v>30</v>
      </c>
      <c r="B35" s="1" t="s">
        <v>847</v>
      </c>
      <c r="C35" s="1" t="s">
        <v>848</v>
      </c>
      <c r="D35" s="1" t="s">
        <v>31</v>
      </c>
      <c r="E35" s="1">
        <v>32</v>
      </c>
      <c r="F35" s="1">
        <v>0</v>
      </c>
      <c r="G35" s="1">
        <v>0</v>
      </c>
      <c r="H35" s="1" t="s">
        <v>740</v>
      </c>
      <c r="I35" s="1" t="s">
        <v>44</v>
      </c>
      <c r="J35" s="1" t="s">
        <v>35</v>
      </c>
      <c r="K35" s="40"/>
      <c r="L35" s="30" t="s">
        <v>849</v>
      </c>
      <c r="M35" s="41"/>
      <c r="N35" s="44" t="s">
        <v>752</v>
      </c>
      <c r="O35" s="31"/>
      <c r="P35" s="31"/>
      <c r="W35" s="3"/>
      <c r="X35" s="3"/>
      <c r="Y35" s="3"/>
      <c r="Z35" s="3"/>
      <c r="AA35" s="3"/>
      <c r="AB35" s="3" t="s">
        <v>33</v>
      </c>
      <c r="AC35" s="3" t="s">
        <v>38</v>
      </c>
      <c r="AD35" s="3"/>
      <c r="AE35" s="3" t="s">
        <v>733</v>
      </c>
      <c r="AF35" s="3"/>
      <c r="AG35" s="3"/>
      <c r="AH35" s="3"/>
      <c r="AI35" s="3"/>
      <c r="AJ35" s="3" t="s">
        <v>734</v>
      </c>
      <c r="AK35" s="3"/>
      <c r="AL35" s="3" t="s">
        <v>850</v>
      </c>
      <c r="AM35" s="3"/>
      <c r="AN35" s="3"/>
      <c r="AO35" s="3" t="s">
        <v>736</v>
      </c>
      <c r="AP35" s="3" t="s">
        <v>749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 t="s">
        <v>39</v>
      </c>
      <c r="BM35" s="3"/>
      <c r="BN35" s="3"/>
    </row>
    <row r="36" spans="1:66" ht="24" customHeight="1">
      <c r="A36" s="1">
        <v>31</v>
      </c>
      <c r="B36" s="1" t="s">
        <v>851</v>
      </c>
      <c r="C36" s="1" t="s">
        <v>852</v>
      </c>
      <c r="D36" s="1" t="s">
        <v>31</v>
      </c>
      <c r="E36" s="1">
        <v>32</v>
      </c>
      <c r="F36" s="1">
        <v>0</v>
      </c>
      <c r="G36" s="1">
        <v>0</v>
      </c>
      <c r="H36" s="1" t="s">
        <v>740</v>
      </c>
      <c r="I36" s="1" t="s">
        <v>44</v>
      </c>
      <c r="J36" s="1" t="s">
        <v>35</v>
      </c>
      <c r="K36" s="40"/>
      <c r="L36" s="30" t="s">
        <v>1052</v>
      </c>
      <c r="M36" s="41"/>
      <c r="N36" s="44" t="s">
        <v>1053</v>
      </c>
      <c r="O36" s="31" t="s">
        <v>1054</v>
      </c>
      <c r="P36" s="31"/>
      <c r="W36" s="3"/>
      <c r="X36" s="3"/>
      <c r="Y36" s="3"/>
      <c r="Z36" s="3"/>
      <c r="AA36" s="3"/>
      <c r="AB36" s="3" t="s">
        <v>33</v>
      </c>
      <c r="AC36" s="3" t="s">
        <v>38</v>
      </c>
      <c r="AD36" s="3"/>
      <c r="AE36" s="3" t="s">
        <v>733</v>
      </c>
      <c r="AF36" s="3"/>
      <c r="AG36" s="3"/>
      <c r="AH36" s="3"/>
      <c r="AI36" s="3"/>
      <c r="AJ36" s="3" t="s">
        <v>734</v>
      </c>
      <c r="AK36" s="3"/>
      <c r="AL36" s="3" t="s">
        <v>853</v>
      </c>
      <c r="AM36" s="3"/>
      <c r="AN36" s="3"/>
      <c r="AO36" s="3" t="s">
        <v>736</v>
      </c>
      <c r="AP36" s="3" t="s">
        <v>749</v>
      </c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 t="s">
        <v>39</v>
      </c>
      <c r="BM36" s="3"/>
      <c r="BN36" s="3"/>
    </row>
    <row r="37" spans="1:66" ht="24" customHeight="1">
      <c r="A37" s="1">
        <v>32</v>
      </c>
      <c r="B37" s="1" t="s">
        <v>854</v>
      </c>
      <c r="C37" s="1" t="s">
        <v>855</v>
      </c>
      <c r="D37" s="1" t="s">
        <v>31</v>
      </c>
      <c r="E37" s="1">
        <v>32</v>
      </c>
      <c r="F37" s="1">
        <v>0</v>
      </c>
      <c r="G37" s="1">
        <v>0</v>
      </c>
      <c r="H37" s="1" t="s">
        <v>740</v>
      </c>
      <c r="I37" s="1" t="s">
        <v>44</v>
      </c>
      <c r="J37" s="1" t="s">
        <v>35</v>
      </c>
      <c r="K37" s="42" t="s">
        <v>1046</v>
      </c>
      <c r="L37" s="41"/>
      <c r="M37" s="41"/>
      <c r="N37" s="44" t="s">
        <v>1102</v>
      </c>
      <c r="O37" s="31"/>
      <c r="P37" s="31"/>
      <c r="W37" s="3"/>
      <c r="X37" s="3"/>
      <c r="Y37" s="3"/>
      <c r="Z37" s="3"/>
      <c r="AA37" s="3"/>
      <c r="AB37" s="3" t="s">
        <v>33</v>
      </c>
      <c r="AC37" s="3" t="s">
        <v>38</v>
      </c>
      <c r="AD37" s="3"/>
      <c r="AE37" s="3" t="s">
        <v>733</v>
      </c>
      <c r="AF37" s="3"/>
      <c r="AG37" s="3"/>
      <c r="AH37" s="3"/>
      <c r="AI37" s="3"/>
      <c r="AJ37" s="3" t="s">
        <v>734</v>
      </c>
      <c r="AK37" s="3"/>
      <c r="AL37" s="3" t="s">
        <v>856</v>
      </c>
      <c r="AM37" s="3"/>
      <c r="AN37" s="3"/>
      <c r="AO37" s="3" t="s">
        <v>736</v>
      </c>
      <c r="AP37" s="3" t="s">
        <v>749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 t="s">
        <v>39</v>
      </c>
      <c r="BM37" s="3"/>
      <c r="BN37" s="3"/>
    </row>
    <row r="38" spans="1:66" ht="24" customHeight="1">
      <c r="A38" s="1">
        <v>33</v>
      </c>
      <c r="B38" s="1" t="s">
        <v>857</v>
      </c>
      <c r="C38" s="1" t="s">
        <v>858</v>
      </c>
      <c r="D38" s="1" t="s">
        <v>31</v>
      </c>
      <c r="E38" s="1">
        <v>32</v>
      </c>
      <c r="F38" s="1">
        <v>0</v>
      </c>
      <c r="G38" s="1">
        <v>0</v>
      </c>
      <c r="H38" s="1" t="s">
        <v>740</v>
      </c>
      <c r="I38" s="1" t="s">
        <v>44</v>
      </c>
      <c r="J38" s="1" t="s">
        <v>35</v>
      </c>
      <c r="K38" s="40"/>
      <c r="L38" s="41"/>
      <c r="M38" s="41"/>
      <c r="N38" s="44"/>
      <c r="O38" s="31"/>
      <c r="P38" s="31"/>
      <c r="W38" s="3"/>
      <c r="X38" s="3"/>
      <c r="Y38" s="3"/>
      <c r="Z38" s="3"/>
      <c r="AA38" s="3"/>
      <c r="AB38" s="3" t="s">
        <v>33</v>
      </c>
      <c r="AC38" s="3" t="s">
        <v>38</v>
      </c>
      <c r="AD38" s="3"/>
      <c r="AE38" s="3" t="s">
        <v>733</v>
      </c>
      <c r="AF38" s="3"/>
      <c r="AG38" s="3"/>
      <c r="AH38" s="3"/>
      <c r="AI38" s="3"/>
      <c r="AJ38" s="3" t="s">
        <v>734</v>
      </c>
      <c r="AK38" s="3"/>
      <c r="AL38" s="3" t="s">
        <v>859</v>
      </c>
      <c r="AM38" s="3"/>
      <c r="AN38" s="3"/>
      <c r="AO38" s="3" t="s">
        <v>736</v>
      </c>
      <c r="AP38" s="3" t="s">
        <v>749</v>
      </c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 t="s">
        <v>39</v>
      </c>
      <c r="BM38" s="3"/>
      <c r="BN38" s="3"/>
    </row>
    <row r="39" spans="1:66" ht="24" customHeight="1">
      <c r="A39" s="1">
        <v>34</v>
      </c>
      <c r="B39" s="1" t="s">
        <v>860</v>
      </c>
      <c r="C39" s="1" t="s">
        <v>861</v>
      </c>
      <c r="D39" s="1" t="s">
        <v>31</v>
      </c>
      <c r="E39" s="1">
        <v>32</v>
      </c>
      <c r="F39" s="1">
        <v>0</v>
      </c>
      <c r="G39" s="1">
        <v>0</v>
      </c>
      <c r="H39" s="1" t="s">
        <v>740</v>
      </c>
      <c r="I39" s="1" t="s">
        <v>44</v>
      </c>
      <c r="J39" s="1" t="s">
        <v>35</v>
      </c>
      <c r="K39" s="42" t="s">
        <v>862</v>
      </c>
      <c r="L39" s="41"/>
      <c r="M39" s="41"/>
      <c r="N39" s="44" t="s">
        <v>752</v>
      </c>
      <c r="O39" s="31" t="s">
        <v>863</v>
      </c>
      <c r="P39" s="31" t="s">
        <v>863</v>
      </c>
      <c r="W39" s="3"/>
      <c r="X39" s="3"/>
      <c r="Y39" s="3"/>
      <c r="Z39" s="3"/>
      <c r="AA39" s="3"/>
      <c r="AB39" s="3" t="s">
        <v>33</v>
      </c>
      <c r="AC39" s="3" t="s">
        <v>38</v>
      </c>
      <c r="AD39" s="3"/>
      <c r="AE39" s="3" t="s">
        <v>733</v>
      </c>
      <c r="AF39" s="3"/>
      <c r="AG39" s="3"/>
      <c r="AH39" s="3"/>
      <c r="AI39" s="3"/>
      <c r="AJ39" s="3" t="s">
        <v>734</v>
      </c>
      <c r="AK39" s="3"/>
      <c r="AL39" s="3" t="s">
        <v>864</v>
      </c>
      <c r="AM39" s="3"/>
      <c r="AN39" s="3"/>
      <c r="AO39" s="3" t="s">
        <v>736</v>
      </c>
      <c r="AP39" s="3" t="s">
        <v>749</v>
      </c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 t="s">
        <v>39</v>
      </c>
      <c r="BM39" s="3"/>
      <c r="BN39" s="3"/>
    </row>
    <row r="40" spans="1:66" ht="24" customHeight="1">
      <c r="A40" s="1">
        <v>35</v>
      </c>
      <c r="B40" s="1" t="s">
        <v>865</v>
      </c>
      <c r="C40" s="1" t="s">
        <v>866</v>
      </c>
      <c r="D40" s="1" t="s">
        <v>31</v>
      </c>
      <c r="E40" s="1">
        <v>32</v>
      </c>
      <c r="F40" s="1">
        <v>0</v>
      </c>
      <c r="G40" s="1">
        <v>0</v>
      </c>
      <c r="H40" s="1" t="s">
        <v>740</v>
      </c>
      <c r="I40" s="1" t="s">
        <v>44</v>
      </c>
      <c r="J40" s="1" t="s">
        <v>35</v>
      </c>
      <c r="K40" s="40"/>
      <c r="L40" s="41"/>
      <c r="M40" s="41"/>
      <c r="N40" s="44"/>
      <c r="O40" s="31"/>
      <c r="P40" s="31"/>
      <c r="W40" s="3"/>
      <c r="X40" s="3"/>
      <c r="Y40" s="3"/>
      <c r="Z40" s="3"/>
      <c r="AA40" s="3"/>
      <c r="AB40" s="3" t="s">
        <v>33</v>
      </c>
      <c r="AC40" s="3" t="s">
        <v>38</v>
      </c>
      <c r="AD40" s="3"/>
      <c r="AE40" s="3" t="s">
        <v>733</v>
      </c>
      <c r="AF40" s="3"/>
      <c r="AG40" s="3"/>
      <c r="AH40" s="3"/>
      <c r="AI40" s="3"/>
      <c r="AJ40" s="3" t="s">
        <v>734</v>
      </c>
      <c r="AK40" s="3"/>
      <c r="AL40" s="3" t="s">
        <v>867</v>
      </c>
      <c r="AM40" s="3"/>
      <c r="AN40" s="3"/>
      <c r="AO40" s="3" t="s">
        <v>736</v>
      </c>
      <c r="AP40" s="3" t="s">
        <v>749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 t="s">
        <v>39</v>
      </c>
      <c r="BM40" s="3"/>
      <c r="BN40" s="3"/>
    </row>
    <row r="41" spans="1:66" ht="24" hidden="1" customHeight="1">
      <c r="A41" s="1">
        <v>36</v>
      </c>
      <c r="B41" s="1" t="s">
        <v>868</v>
      </c>
      <c r="C41" s="1" t="s">
        <v>869</v>
      </c>
      <c r="D41" s="1" t="s">
        <v>31</v>
      </c>
      <c r="E41" s="1">
        <v>32</v>
      </c>
      <c r="F41" s="1">
        <v>0</v>
      </c>
      <c r="G41" s="1">
        <v>0</v>
      </c>
      <c r="H41" s="1"/>
      <c r="I41" s="1" t="s">
        <v>29</v>
      </c>
      <c r="J41" s="1" t="s">
        <v>35</v>
      </c>
      <c r="K41" s="40"/>
      <c r="L41" s="41"/>
      <c r="M41" s="41"/>
      <c r="N41" s="44"/>
      <c r="O41" s="31"/>
      <c r="P41" s="31"/>
      <c r="W41" s="3"/>
      <c r="X41" s="3"/>
      <c r="Y41" s="3"/>
      <c r="Z41" s="3"/>
      <c r="AA41" s="3"/>
      <c r="AB41" s="3"/>
      <c r="AC41" s="3" t="s">
        <v>38</v>
      </c>
      <c r="AD41" s="3"/>
      <c r="AE41" s="3" t="s">
        <v>733</v>
      </c>
      <c r="AF41" s="3"/>
      <c r="AG41" s="3"/>
      <c r="AH41" s="3"/>
      <c r="AI41" s="3" t="s">
        <v>105</v>
      </c>
      <c r="AJ41" s="3" t="s">
        <v>734</v>
      </c>
      <c r="AK41" s="3"/>
      <c r="AL41" s="3" t="s">
        <v>870</v>
      </c>
      <c r="AM41" s="3"/>
      <c r="AN41" s="3"/>
      <c r="AO41" s="3" t="s">
        <v>736</v>
      </c>
      <c r="AP41" s="3"/>
      <c r="AQ41" s="3"/>
      <c r="AR41" s="3"/>
      <c r="AS41" s="3"/>
      <c r="AT41" s="3"/>
      <c r="AU41" s="3"/>
      <c r="AV41" s="3"/>
      <c r="AW41" s="3"/>
      <c r="AX41" s="3" t="s">
        <v>871</v>
      </c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 t="s">
        <v>39</v>
      </c>
      <c r="BM41" s="3"/>
      <c r="BN41" s="3"/>
    </row>
    <row r="42" spans="1:66" ht="24" customHeight="1">
      <c r="A42" s="1">
        <v>37</v>
      </c>
      <c r="B42" s="1" t="s">
        <v>872</v>
      </c>
      <c r="C42" s="1" t="s">
        <v>873</v>
      </c>
      <c r="D42" s="1" t="s">
        <v>31</v>
      </c>
      <c r="E42" s="1">
        <v>32</v>
      </c>
      <c r="F42" s="1">
        <v>0</v>
      </c>
      <c r="G42" s="1">
        <v>0</v>
      </c>
      <c r="H42" s="1" t="s">
        <v>812</v>
      </c>
      <c r="I42" s="1" t="s">
        <v>29</v>
      </c>
      <c r="J42" s="1" t="s">
        <v>35</v>
      </c>
      <c r="K42" s="40"/>
      <c r="L42" s="30" t="s">
        <v>174</v>
      </c>
      <c r="M42" s="41"/>
      <c r="N42" s="44" t="s">
        <v>752</v>
      </c>
      <c r="O42" s="31"/>
      <c r="P42" s="31" t="s">
        <v>819</v>
      </c>
      <c r="W42" s="3"/>
      <c r="X42" s="3"/>
      <c r="Y42" s="3"/>
      <c r="Z42" s="3"/>
      <c r="AA42" s="3"/>
      <c r="AB42" s="3"/>
      <c r="AC42" s="3" t="s">
        <v>38</v>
      </c>
      <c r="AD42" s="3"/>
      <c r="AE42" s="3" t="s">
        <v>733</v>
      </c>
      <c r="AF42" s="3"/>
      <c r="AG42" s="3"/>
      <c r="AH42" s="3"/>
      <c r="AI42" s="3" t="s">
        <v>105</v>
      </c>
      <c r="AJ42" s="3" t="s">
        <v>734</v>
      </c>
      <c r="AK42" s="3"/>
      <c r="AL42" s="3" t="s">
        <v>874</v>
      </c>
      <c r="AM42" s="3"/>
      <c r="AN42" s="3"/>
      <c r="AO42" s="3" t="s">
        <v>736</v>
      </c>
      <c r="AP42" s="3"/>
      <c r="AQ42" s="3"/>
      <c r="AR42" s="3"/>
      <c r="AS42" s="3"/>
      <c r="AT42" s="3"/>
      <c r="AU42" s="3"/>
      <c r="AV42" s="3"/>
      <c r="AW42" s="3"/>
      <c r="AX42" s="3" t="s">
        <v>875</v>
      </c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 t="s">
        <v>39</v>
      </c>
      <c r="BM42" s="3"/>
      <c r="BN42" s="3"/>
    </row>
    <row r="43" spans="1:66" ht="24" customHeight="1">
      <c r="A43" s="1">
        <v>38</v>
      </c>
      <c r="B43" s="1" t="s">
        <v>876</v>
      </c>
      <c r="C43" s="1" t="s">
        <v>877</v>
      </c>
      <c r="D43" s="1" t="s">
        <v>31</v>
      </c>
      <c r="E43" s="1">
        <v>32</v>
      </c>
      <c r="F43" s="1">
        <v>0</v>
      </c>
      <c r="G43" s="1">
        <v>0</v>
      </c>
      <c r="H43" s="1" t="s">
        <v>812</v>
      </c>
      <c r="I43" s="1" t="s">
        <v>44</v>
      </c>
      <c r="J43" s="1" t="s">
        <v>35</v>
      </c>
      <c r="K43" s="40"/>
      <c r="L43" s="41"/>
      <c r="M43" s="41"/>
      <c r="N43" s="44"/>
      <c r="O43" s="31"/>
      <c r="P43" s="31"/>
      <c r="W43" s="3"/>
      <c r="X43" s="3"/>
      <c r="Y43" s="3"/>
      <c r="Z43" s="3"/>
      <c r="AA43" s="3"/>
      <c r="AB43" s="3" t="s">
        <v>33</v>
      </c>
      <c r="AC43" s="3" t="s">
        <v>38</v>
      </c>
      <c r="AD43" s="3"/>
      <c r="AE43" s="3" t="s">
        <v>733</v>
      </c>
      <c r="AF43" s="3"/>
      <c r="AG43" s="3"/>
      <c r="AH43" s="3"/>
      <c r="AI43" s="3"/>
      <c r="AJ43" s="3" t="s">
        <v>734</v>
      </c>
      <c r="AK43" s="3"/>
      <c r="AL43" s="3" t="s">
        <v>878</v>
      </c>
      <c r="AM43" s="3"/>
      <c r="AN43" s="3"/>
      <c r="AO43" s="3" t="s">
        <v>736</v>
      </c>
      <c r="AP43" s="3" t="s">
        <v>749</v>
      </c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 t="s">
        <v>39</v>
      </c>
      <c r="BM43" s="3"/>
      <c r="BN43" s="3"/>
    </row>
    <row r="44" spans="1:66" ht="24" customHeight="1">
      <c r="A44" s="1">
        <v>39</v>
      </c>
      <c r="B44" s="1" t="s">
        <v>879</v>
      </c>
      <c r="C44" s="1" t="s">
        <v>880</v>
      </c>
      <c r="D44" s="1" t="s">
        <v>31</v>
      </c>
      <c r="E44" s="1">
        <v>32</v>
      </c>
      <c r="F44" s="1">
        <v>0</v>
      </c>
      <c r="G44" s="1">
        <v>0</v>
      </c>
      <c r="H44" s="1" t="s">
        <v>740</v>
      </c>
      <c r="I44" s="1" t="s">
        <v>44</v>
      </c>
      <c r="J44" s="1" t="s">
        <v>35</v>
      </c>
      <c r="K44" s="42" t="s">
        <v>881</v>
      </c>
      <c r="L44" s="41"/>
      <c r="M44" s="41"/>
      <c r="N44" s="44" t="s">
        <v>1102</v>
      </c>
      <c r="O44" s="31"/>
      <c r="P44" s="31"/>
      <c r="W44" s="3"/>
      <c r="X44" s="3"/>
      <c r="Y44" s="3"/>
      <c r="Z44" s="3"/>
      <c r="AA44" s="3"/>
      <c r="AB44" s="3" t="s">
        <v>33</v>
      </c>
      <c r="AC44" s="3" t="s">
        <v>38</v>
      </c>
      <c r="AD44" s="3"/>
      <c r="AE44" s="3" t="s">
        <v>733</v>
      </c>
      <c r="AF44" s="3"/>
      <c r="AG44" s="3"/>
      <c r="AH44" s="3"/>
      <c r="AI44" s="3"/>
      <c r="AJ44" s="3" t="s">
        <v>734</v>
      </c>
      <c r="AK44" s="3"/>
      <c r="AL44" s="3" t="s">
        <v>882</v>
      </c>
      <c r="AM44" s="3"/>
      <c r="AN44" s="3"/>
      <c r="AO44" s="3" t="s">
        <v>736</v>
      </c>
      <c r="AP44" s="3" t="s">
        <v>749</v>
      </c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 t="s">
        <v>39</v>
      </c>
      <c r="BM44" s="3"/>
      <c r="BN44" s="3"/>
    </row>
    <row r="45" spans="1:66" ht="24" customHeight="1">
      <c r="A45" s="1">
        <v>40</v>
      </c>
      <c r="B45" s="1" t="s">
        <v>883</v>
      </c>
      <c r="C45" s="1" t="s">
        <v>298</v>
      </c>
      <c r="D45" s="1" t="s">
        <v>31</v>
      </c>
      <c r="E45" s="1">
        <v>32</v>
      </c>
      <c r="F45" s="1">
        <v>0</v>
      </c>
      <c r="G45" s="1">
        <v>0</v>
      </c>
      <c r="H45" s="1" t="s">
        <v>740</v>
      </c>
      <c r="I45" s="1" t="s">
        <v>44</v>
      </c>
      <c r="J45" s="1" t="s">
        <v>35</v>
      </c>
      <c r="K45" s="40"/>
      <c r="L45" s="41"/>
      <c r="M45" s="41"/>
      <c r="N45" s="44"/>
      <c r="O45" s="31"/>
      <c r="P45" s="31"/>
      <c r="W45" s="3"/>
      <c r="X45" s="3"/>
      <c r="Y45" s="3"/>
      <c r="Z45" s="3"/>
      <c r="AA45" s="3"/>
      <c r="AB45" s="3" t="s">
        <v>33</v>
      </c>
      <c r="AC45" s="3" t="s">
        <v>38</v>
      </c>
      <c r="AD45" s="3"/>
      <c r="AE45" s="3" t="s">
        <v>733</v>
      </c>
      <c r="AF45" s="3"/>
      <c r="AG45" s="3"/>
      <c r="AH45" s="3"/>
      <c r="AI45" s="3"/>
      <c r="AJ45" s="3" t="s">
        <v>734</v>
      </c>
      <c r="AK45" s="3"/>
      <c r="AL45" s="3" t="s">
        <v>884</v>
      </c>
      <c r="AM45" s="3"/>
      <c r="AN45" s="3"/>
      <c r="AO45" s="3" t="s">
        <v>736</v>
      </c>
      <c r="AP45" s="3" t="s">
        <v>749</v>
      </c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 t="s">
        <v>39</v>
      </c>
      <c r="BM45" s="3"/>
      <c r="BN45" s="3"/>
    </row>
    <row r="46" spans="1:66" ht="24" customHeight="1">
      <c r="A46" s="1">
        <v>41</v>
      </c>
      <c r="B46" s="1" t="s">
        <v>885</v>
      </c>
      <c r="C46" s="1" t="s">
        <v>886</v>
      </c>
      <c r="D46" s="1" t="s">
        <v>31</v>
      </c>
      <c r="E46" s="1">
        <v>32</v>
      </c>
      <c r="F46" s="1">
        <v>0</v>
      </c>
      <c r="G46" s="1">
        <v>0</v>
      </c>
      <c r="H46" s="1" t="s">
        <v>740</v>
      </c>
      <c r="I46" s="1" t="s">
        <v>29</v>
      </c>
      <c r="J46" s="1" t="s">
        <v>35</v>
      </c>
      <c r="K46" s="40"/>
      <c r="L46" s="41"/>
      <c r="M46" s="41"/>
      <c r="N46" s="44"/>
      <c r="O46" s="31"/>
      <c r="P46" s="31"/>
      <c r="W46" s="3"/>
      <c r="X46" s="3"/>
      <c r="Y46" s="3"/>
      <c r="Z46" s="3"/>
      <c r="AA46" s="3"/>
      <c r="AB46" s="3"/>
      <c r="AC46" s="3" t="s">
        <v>38</v>
      </c>
      <c r="AD46" s="3"/>
      <c r="AE46" s="3" t="s">
        <v>733</v>
      </c>
      <c r="AF46" s="3"/>
      <c r="AG46" s="3"/>
      <c r="AH46" s="3"/>
      <c r="AI46" s="3" t="s">
        <v>105</v>
      </c>
      <c r="AJ46" s="3" t="s">
        <v>734</v>
      </c>
      <c r="AK46" s="3"/>
      <c r="AL46" s="3" t="s">
        <v>887</v>
      </c>
      <c r="AM46" s="3"/>
      <c r="AN46" s="3"/>
      <c r="AO46" s="3" t="s">
        <v>736</v>
      </c>
      <c r="AP46" s="3"/>
      <c r="AQ46" s="3"/>
      <c r="AR46" s="3"/>
      <c r="AS46" s="3"/>
      <c r="AT46" s="3"/>
      <c r="AU46" s="3"/>
      <c r="AV46" s="3"/>
      <c r="AW46" s="3"/>
      <c r="AX46" s="3" t="s">
        <v>888</v>
      </c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 t="s">
        <v>39</v>
      </c>
      <c r="BM46" s="3"/>
      <c r="BN46" s="3"/>
    </row>
    <row r="47" spans="1:66" ht="24" customHeight="1">
      <c r="A47" s="1">
        <v>42</v>
      </c>
      <c r="B47" s="1" t="s">
        <v>889</v>
      </c>
      <c r="C47" s="1" t="s">
        <v>890</v>
      </c>
      <c r="D47" s="1" t="s">
        <v>31</v>
      </c>
      <c r="E47" s="1">
        <v>32</v>
      </c>
      <c r="F47" s="1">
        <v>0</v>
      </c>
      <c r="G47" s="1">
        <v>0</v>
      </c>
      <c r="H47" s="1" t="s">
        <v>740</v>
      </c>
      <c r="I47" s="1" t="s">
        <v>29</v>
      </c>
      <c r="J47" s="1" t="s">
        <v>35</v>
      </c>
      <c r="K47" s="40"/>
      <c r="L47" s="30" t="s">
        <v>891</v>
      </c>
      <c r="M47" s="41"/>
      <c r="N47" s="44" t="s">
        <v>759</v>
      </c>
      <c r="O47" s="31"/>
      <c r="P47" s="31"/>
      <c r="W47" s="3"/>
      <c r="X47" s="3"/>
      <c r="Y47" s="3"/>
      <c r="Z47" s="3"/>
      <c r="AA47" s="3"/>
      <c r="AB47" s="3"/>
      <c r="AC47" s="3" t="s">
        <v>38</v>
      </c>
      <c r="AD47" s="3"/>
      <c r="AE47" s="3" t="s">
        <v>733</v>
      </c>
      <c r="AF47" s="3"/>
      <c r="AG47" s="3"/>
      <c r="AH47" s="3"/>
      <c r="AI47" s="3" t="s">
        <v>105</v>
      </c>
      <c r="AJ47" s="3" t="s">
        <v>734</v>
      </c>
      <c r="AK47" s="3"/>
      <c r="AL47" s="3" t="s">
        <v>892</v>
      </c>
      <c r="AM47" s="3"/>
      <c r="AN47" s="3"/>
      <c r="AO47" s="3" t="s">
        <v>736</v>
      </c>
      <c r="AP47" s="3"/>
      <c r="AQ47" s="3"/>
      <c r="AR47" s="3"/>
      <c r="AS47" s="3"/>
      <c r="AT47" s="3"/>
      <c r="AU47" s="3"/>
      <c r="AV47" s="3"/>
      <c r="AW47" s="3"/>
      <c r="AX47" s="3" t="s">
        <v>893</v>
      </c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 t="s">
        <v>39</v>
      </c>
      <c r="BM47" s="3"/>
      <c r="BN47" s="3"/>
    </row>
    <row r="48" spans="1:66" ht="24" customHeight="1">
      <c r="A48" s="1">
        <v>43</v>
      </c>
      <c r="B48" s="1" t="s">
        <v>894</v>
      </c>
      <c r="C48" s="1" t="s">
        <v>895</v>
      </c>
      <c r="D48" s="1" t="s">
        <v>31</v>
      </c>
      <c r="E48" s="1">
        <v>32</v>
      </c>
      <c r="F48" s="1">
        <v>0</v>
      </c>
      <c r="G48" s="1">
        <v>0</v>
      </c>
      <c r="H48" s="1" t="s">
        <v>812</v>
      </c>
      <c r="I48" s="1" t="s">
        <v>44</v>
      </c>
      <c r="J48" s="1" t="s">
        <v>35</v>
      </c>
      <c r="K48" s="40"/>
      <c r="L48" s="41"/>
      <c r="M48" s="41"/>
      <c r="N48" s="44"/>
      <c r="O48" s="31"/>
      <c r="P48" s="31"/>
      <c r="W48" s="3"/>
      <c r="X48" s="3"/>
      <c r="Y48" s="3"/>
      <c r="Z48" s="3"/>
      <c r="AA48" s="3"/>
      <c r="AB48" s="3" t="s">
        <v>33</v>
      </c>
      <c r="AC48" s="3" t="s">
        <v>38</v>
      </c>
      <c r="AD48" s="3"/>
      <c r="AE48" s="3" t="s">
        <v>733</v>
      </c>
      <c r="AF48" s="3"/>
      <c r="AG48" s="3"/>
      <c r="AH48" s="3"/>
      <c r="AI48" s="3"/>
      <c r="AJ48" s="3" t="s">
        <v>734</v>
      </c>
      <c r="AK48" s="3"/>
      <c r="AL48" s="3" t="s">
        <v>896</v>
      </c>
      <c r="AM48" s="3"/>
      <c r="AN48" s="3"/>
      <c r="AO48" s="3" t="s">
        <v>736</v>
      </c>
      <c r="AP48" s="3" t="s">
        <v>749</v>
      </c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 t="s">
        <v>39</v>
      </c>
      <c r="BM48" s="3"/>
      <c r="BN48" s="3"/>
    </row>
    <row r="49" spans="1:66" ht="24" customHeight="1">
      <c r="A49" s="1">
        <v>44</v>
      </c>
      <c r="B49" s="1" t="s">
        <v>897</v>
      </c>
      <c r="C49" s="1" t="s">
        <v>898</v>
      </c>
      <c r="D49" s="1" t="s">
        <v>31</v>
      </c>
      <c r="E49" s="1">
        <v>28</v>
      </c>
      <c r="F49" s="1">
        <v>4</v>
      </c>
      <c r="G49" s="1">
        <v>0</v>
      </c>
      <c r="H49" s="1" t="s">
        <v>757</v>
      </c>
      <c r="I49" s="1" t="s">
        <v>29</v>
      </c>
      <c r="J49" s="1" t="s">
        <v>35</v>
      </c>
      <c r="K49" s="40"/>
      <c r="L49" s="30" t="s">
        <v>367</v>
      </c>
      <c r="M49" s="41"/>
      <c r="N49" s="44" t="s">
        <v>899</v>
      </c>
      <c r="O49" s="31"/>
      <c r="P49" s="31" t="s">
        <v>753</v>
      </c>
      <c r="W49" s="3"/>
      <c r="X49" s="3"/>
      <c r="Y49" s="3"/>
      <c r="Z49" s="3"/>
      <c r="AA49" s="3"/>
      <c r="AB49" s="3"/>
      <c r="AC49" s="3" t="s">
        <v>38</v>
      </c>
      <c r="AD49" s="3"/>
      <c r="AE49" s="3" t="s">
        <v>733</v>
      </c>
      <c r="AF49" s="3"/>
      <c r="AG49" s="3"/>
      <c r="AH49" s="3"/>
      <c r="AI49" s="3" t="s">
        <v>105</v>
      </c>
      <c r="AJ49" s="3" t="s">
        <v>760</v>
      </c>
      <c r="AK49" s="3"/>
      <c r="AL49" s="3" t="s">
        <v>900</v>
      </c>
      <c r="AM49" s="3"/>
      <c r="AN49" s="3"/>
      <c r="AO49" s="3" t="s">
        <v>736</v>
      </c>
      <c r="AP49" s="3"/>
      <c r="AQ49" s="3"/>
      <c r="AR49" s="3"/>
      <c r="AS49" s="3"/>
      <c r="AT49" s="3"/>
      <c r="AU49" s="3"/>
      <c r="AV49" s="3"/>
      <c r="AW49" s="3"/>
      <c r="AX49" s="3" t="s">
        <v>901</v>
      </c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 t="s">
        <v>39</v>
      </c>
      <c r="BM49" s="3"/>
      <c r="BN49" s="3"/>
    </row>
    <row r="50" spans="1:66" ht="24" customHeight="1">
      <c r="A50" s="1">
        <v>45</v>
      </c>
      <c r="B50" s="1" t="s">
        <v>902</v>
      </c>
      <c r="C50" s="1" t="s">
        <v>333</v>
      </c>
      <c r="D50" s="1" t="s">
        <v>31</v>
      </c>
      <c r="E50" s="1">
        <v>30</v>
      </c>
      <c r="F50" s="1">
        <v>0</v>
      </c>
      <c r="G50" s="1">
        <v>0</v>
      </c>
      <c r="H50" s="1" t="s">
        <v>740</v>
      </c>
      <c r="I50" s="1" t="s">
        <v>29</v>
      </c>
      <c r="J50" s="1" t="s">
        <v>35</v>
      </c>
      <c r="K50" s="40"/>
      <c r="L50" s="41"/>
      <c r="M50" s="41"/>
      <c r="N50" s="44"/>
      <c r="O50" s="31"/>
      <c r="P50" s="31"/>
      <c r="W50" s="3"/>
      <c r="X50" s="3"/>
      <c r="Y50" s="3"/>
      <c r="Z50" s="3"/>
      <c r="AA50" s="3"/>
      <c r="AB50" s="3"/>
      <c r="AC50" s="3" t="s">
        <v>38</v>
      </c>
      <c r="AD50" s="3"/>
      <c r="AE50" s="3" t="s">
        <v>733</v>
      </c>
      <c r="AF50" s="3"/>
      <c r="AG50" s="3"/>
      <c r="AH50" s="3"/>
      <c r="AI50" s="3" t="s">
        <v>105</v>
      </c>
      <c r="AJ50" s="3" t="s">
        <v>734</v>
      </c>
      <c r="AK50" s="3"/>
      <c r="AL50" s="3" t="s">
        <v>903</v>
      </c>
      <c r="AM50" s="3"/>
      <c r="AN50" s="3"/>
      <c r="AO50" s="3" t="s">
        <v>736</v>
      </c>
      <c r="AP50" s="3"/>
      <c r="AQ50" s="3"/>
      <c r="AR50" s="3"/>
      <c r="AS50" s="3"/>
      <c r="AT50" s="3"/>
      <c r="AU50" s="3"/>
      <c r="AV50" s="3"/>
      <c r="AW50" s="3"/>
      <c r="AX50" s="3" t="s">
        <v>767</v>
      </c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 t="s">
        <v>39</v>
      </c>
      <c r="BM50" s="3"/>
      <c r="BN50" s="3"/>
    </row>
    <row r="51" spans="1:66" ht="24" customHeight="1">
      <c r="A51" s="1">
        <v>46</v>
      </c>
      <c r="B51" s="1" t="s">
        <v>904</v>
      </c>
      <c r="C51" s="1" t="s">
        <v>905</v>
      </c>
      <c r="D51" s="1" t="s">
        <v>45</v>
      </c>
      <c r="E51" s="1">
        <v>48</v>
      </c>
      <c r="F51" s="1">
        <v>0</v>
      </c>
      <c r="G51" s="1">
        <v>0</v>
      </c>
      <c r="H51" s="1" t="s">
        <v>740</v>
      </c>
      <c r="I51" s="1" t="s">
        <v>44</v>
      </c>
      <c r="J51" s="1" t="s">
        <v>46</v>
      </c>
      <c r="K51" s="40"/>
      <c r="L51" s="41"/>
      <c r="M51" s="41"/>
      <c r="N51" s="44"/>
      <c r="O51" s="31"/>
      <c r="P51" s="31"/>
      <c r="W51" s="3"/>
      <c r="X51" s="3"/>
      <c r="Y51" s="3"/>
      <c r="Z51" s="3"/>
      <c r="AA51" s="3"/>
      <c r="AB51" s="3"/>
      <c r="AC51" s="3" t="s">
        <v>38</v>
      </c>
      <c r="AD51" s="3"/>
      <c r="AE51" s="3" t="s">
        <v>733</v>
      </c>
      <c r="AF51" s="3"/>
      <c r="AG51" s="3"/>
      <c r="AH51" s="3"/>
      <c r="AI51" s="3" t="s">
        <v>105</v>
      </c>
      <c r="AJ51" s="3" t="s">
        <v>734</v>
      </c>
      <c r="AK51" s="3"/>
      <c r="AL51" s="3" t="s">
        <v>906</v>
      </c>
      <c r="AM51" s="3"/>
      <c r="AN51" s="3"/>
      <c r="AO51" s="3" t="s">
        <v>736</v>
      </c>
      <c r="AP51" s="3"/>
      <c r="AQ51" s="3"/>
      <c r="AR51" s="3"/>
      <c r="AS51" s="3"/>
      <c r="AT51" s="3"/>
      <c r="AU51" s="3"/>
      <c r="AV51" s="3"/>
      <c r="AW51" s="3"/>
      <c r="AX51" s="3" t="s">
        <v>907</v>
      </c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 t="s">
        <v>39</v>
      </c>
      <c r="BM51" s="3"/>
      <c r="BN51" s="3"/>
    </row>
    <row r="52" spans="1:66" ht="24" customHeight="1">
      <c r="A52" s="1">
        <v>47</v>
      </c>
      <c r="B52" s="1" t="s">
        <v>908</v>
      </c>
      <c r="C52" s="1" t="s">
        <v>909</v>
      </c>
      <c r="D52" s="1" t="s">
        <v>31</v>
      </c>
      <c r="E52" s="1">
        <v>32</v>
      </c>
      <c r="F52" s="1">
        <v>0</v>
      </c>
      <c r="G52" s="1">
        <v>0</v>
      </c>
      <c r="H52" s="1" t="s">
        <v>740</v>
      </c>
      <c r="I52" s="1" t="s">
        <v>44</v>
      </c>
      <c r="J52" s="1" t="s">
        <v>35</v>
      </c>
      <c r="K52" s="42" t="s">
        <v>765</v>
      </c>
      <c r="L52" s="41"/>
      <c r="M52" s="41"/>
      <c r="N52" s="44" t="s">
        <v>1105</v>
      </c>
      <c r="O52" s="31" t="s">
        <v>910</v>
      </c>
      <c r="P52" s="31"/>
      <c r="W52" s="3"/>
      <c r="X52" s="3"/>
      <c r="Y52" s="3"/>
      <c r="Z52" s="3"/>
      <c r="AA52" s="3"/>
      <c r="AB52" s="3"/>
      <c r="AC52" s="3" t="s">
        <v>38</v>
      </c>
      <c r="AD52" s="3"/>
      <c r="AE52" s="3" t="s">
        <v>733</v>
      </c>
      <c r="AF52" s="3"/>
      <c r="AG52" s="3"/>
      <c r="AH52" s="3"/>
      <c r="AI52" s="3" t="s">
        <v>105</v>
      </c>
      <c r="AJ52" s="3" t="s">
        <v>734</v>
      </c>
      <c r="AK52" s="3"/>
      <c r="AL52" s="3" t="s">
        <v>911</v>
      </c>
      <c r="AM52" s="3"/>
      <c r="AN52" s="3"/>
      <c r="AO52" s="3" t="s">
        <v>736</v>
      </c>
      <c r="AP52" s="3"/>
      <c r="AQ52" s="3"/>
      <c r="AR52" s="3"/>
      <c r="AS52" s="3"/>
      <c r="AT52" s="3"/>
      <c r="AU52" s="3"/>
      <c r="AV52" s="3"/>
      <c r="AW52" s="3"/>
      <c r="AX52" s="3" t="s">
        <v>912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 t="s">
        <v>39</v>
      </c>
      <c r="BM52" s="3"/>
      <c r="BN52" s="3"/>
    </row>
    <row r="53" spans="1:66" ht="24" customHeight="1">
      <c r="A53" s="1">
        <v>48</v>
      </c>
      <c r="B53" s="1" t="s">
        <v>913</v>
      </c>
      <c r="C53" s="1" t="s">
        <v>914</v>
      </c>
      <c r="D53" s="1" t="s">
        <v>45</v>
      </c>
      <c r="E53" s="1">
        <v>32</v>
      </c>
      <c r="F53" s="1">
        <v>16</v>
      </c>
      <c r="G53" s="1">
        <v>0</v>
      </c>
      <c r="H53" s="1" t="s">
        <v>757</v>
      </c>
      <c r="I53" s="1" t="s">
        <v>44</v>
      </c>
      <c r="J53" s="1" t="s">
        <v>46</v>
      </c>
      <c r="K53" s="42" t="s">
        <v>915</v>
      </c>
      <c r="L53" s="41"/>
      <c r="M53" s="41"/>
      <c r="N53" s="44" t="s">
        <v>1105</v>
      </c>
      <c r="O53" s="31" t="s">
        <v>916</v>
      </c>
      <c r="P53" s="31" t="s">
        <v>917</v>
      </c>
      <c r="W53" s="3"/>
      <c r="X53" s="3"/>
      <c r="Y53" s="3"/>
      <c r="Z53" s="3"/>
      <c r="AA53" s="3"/>
      <c r="AB53" s="3"/>
      <c r="AC53" s="3" t="s">
        <v>38</v>
      </c>
      <c r="AD53" s="3"/>
      <c r="AE53" s="3" t="s">
        <v>733</v>
      </c>
      <c r="AF53" s="3"/>
      <c r="AG53" s="3"/>
      <c r="AH53" s="3"/>
      <c r="AI53" s="3" t="s">
        <v>105</v>
      </c>
      <c r="AJ53" s="3" t="s">
        <v>760</v>
      </c>
      <c r="AK53" s="3"/>
      <c r="AL53" s="3" t="s">
        <v>918</v>
      </c>
      <c r="AM53" s="3"/>
      <c r="AN53" s="3"/>
      <c r="AO53" s="3" t="s">
        <v>736</v>
      </c>
      <c r="AP53" s="3"/>
      <c r="AQ53" s="3"/>
      <c r="AR53" s="3"/>
      <c r="AS53" s="3"/>
      <c r="AT53" s="3"/>
      <c r="AU53" s="3"/>
      <c r="AV53" s="3"/>
      <c r="AW53" s="3"/>
      <c r="AX53" s="3" t="s">
        <v>919</v>
      </c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 t="s">
        <v>39</v>
      </c>
      <c r="BM53" s="3"/>
      <c r="BN53" s="3"/>
    </row>
    <row r="54" spans="1:66" ht="24" customHeight="1">
      <c r="A54" s="1">
        <v>49</v>
      </c>
      <c r="B54" s="1" t="s">
        <v>920</v>
      </c>
      <c r="C54" s="1" t="s">
        <v>921</v>
      </c>
      <c r="D54" s="1" t="s">
        <v>31</v>
      </c>
      <c r="E54" s="1">
        <v>32</v>
      </c>
      <c r="F54" s="1">
        <v>0</v>
      </c>
      <c r="G54" s="1">
        <v>0</v>
      </c>
      <c r="H54" s="1" t="s">
        <v>812</v>
      </c>
      <c r="I54" s="1" t="s">
        <v>29</v>
      </c>
      <c r="J54" s="1" t="s">
        <v>35</v>
      </c>
      <c r="K54" s="40"/>
      <c r="L54" s="41"/>
      <c r="M54" s="41"/>
      <c r="N54" s="44"/>
      <c r="O54" s="31"/>
      <c r="P54" s="31"/>
      <c r="W54" s="3"/>
      <c r="X54" s="3"/>
      <c r="Y54" s="3"/>
      <c r="Z54" s="3"/>
      <c r="AA54" s="3"/>
      <c r="AB54" s="3"/>
      <c r="AC54" s="3" t="s">
        <v>38</v>
      </c>
      <c r="AD54" s="3"/>
      <c r="AE54" s="3" t="s">
        <v>733</v>
      </c>
      <c r="AF54" s="3"/>
      <c r="AG54" s="3"/>
      <c r="AH54" s="3"/>
      <c r="AI54" s="3" t="s">
        <v>105</v>
      </c>
      <c r="AJ54" s="3" t="s">
        <v>734</v>
      </c>
      <c r="AK54" s="3"/>
      <c r="AL54" s="3" t="s">
        <v>922</v>
      </c>
      <c r="AM54" s="3"/>
      <c r="AN54" s="3"/>
      <c r="AO54" s="3" t="s">
        <v>736</v>
      </c>
      <c r="AP54" s="3"/>
      <c r="AQ54" s="3"/>
      <c r="AR54" s="3"/>
      <c r="AS54" s="3"/>
      <c r="AT54" s="3"/>
      <c r="AU54" s="3"/>
      <c r="AV54" s="3"/>
      <c r="AW54" s="3"/>
      <c r="AX54" s="3" t="s">
        <v>923</v>
      </c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 t="s">
        <v>39</v>
      </c>
      <c r="BM54" s="3"/>
      <c r="BN54" s="3"/>
    </row>
    <row r="55" spans="1:66" ht="24" customHeight="1">
      <c r="A55" s="1">
        <v>50</v>
      </c>
      <c r="B55" s="1" t="s">
        <v>924</v>
      </c>
      <c r="C55" s="1" t="s">
        <v>349</v>
      </c>
      <c r="D55" s="1" t="s">
        <v>31</v>
      </c>
      <c r="E55" s="1">
        <v>32</v>
      </c>
      <c r="F55" s="1">
        <v>0</v>
      </c>
      <c r="G55" s="1">
        <v>0</v>
      </c>
      <c r="H55" s="1" t="s">
        <v>740</v>
      </c>
      <c r="I55" s="1" t="s">
        <v>44</v>
      </c>
      <c r="J55" s="1" t="s">
        <v>35</v>
      </c>
      <c r="K55" s="42" t="s">
        <v>1103</v>
      </c>
      <c r="L55" s="30" t="s">
        <v>1097</v>
      </c>
      <c r="M55" s="41"/>
      <c r="N55" s="44" t="s">
        <v>1104</v>
      </c>
      <c r="O55" s="31"/>
      <c r="P55" s="31"/>
      <c r="W55" s="3"/>
      <c r="X55" s="3"/>
      <c r="Y55" s="3"/>
      <c r="Z55" s="3"/>
      <c r="AA55" s="3"/>
      <c r="AB55" s="3" t="s">
        <v>33</v>
      </c>
      <c r="AC55" s="3" t="s">
        <v>38</v>
      </c>
      <c r="AD55" s="3"/>
      <c r="AE55" s="3" t="s">
        <v>733</v>
      </c>
      <c r="AF55" s="3"/>
      <c r="AG55" s="3"/>
      <c r="AH55" s="3"/>
      <c r="AI55" s="3"/>
      <c r="AJ55" s="3" t="s">
        <v>734</v>
      </c>
      <c r="AK55" s="3"/>
      <c r="AL55" s="3" t="s">
        <v>925</v>
      </c>
      <c r="AM55" s="3"/>
      <c r="AN55" s="3"/>
      <c r="AO55" s="3" t="s">
        <v>736</v>
      </c>
      <c r="AP55" s="3" t="s">
        <v>749</v>
      </c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 t="s">
        <v>39</v>
      </c>
      <c r="BM55" s="3"/>
      <c r="BN55" s="3"/>
    </row>
    <row r="56" spans="1:66" ht="24" customHeight="1">
      <c r="A56" s="1">
        <v>51</v>
      </c>
      <c r="B56" s="1" t="s">
        <v>926</v>
      </c>
      <c r="C56" s="1" t="s">
        <v>927</v>
      </c>
      <c r="D56" s="1" t="s">
        <v>31</v>
      </c>
      <c r="E56" s="1">
        <v>32</v>
      </c>
      <c r="F56" s="1">
        <v>0</v>
      </c>
      <c r="G56" s="1">
        <v>0</v>
      </c>
      <c r="H56" s="1" t="s">
        <v>812</v>
      </c>
      <c r="I56" s="1" t="s">
        <v>44</v>
      </c>
      <c r="J56" s="1" t="s">
        <v>35</v>
      </c>
      <c r="K56" s="40"/>
      <c r="L56" s="41"/>
      <c r="M56" s="41"/>
      <c r="N56" s="44"/>
      <c r="O56" s="31"/>
      <c r="P56" s="31"/>
      <c r="W56" s="3"/>
      <c r="X56" s="3"/>
      <c r="Y56" s="3"/>
      <c r="Z56" s="3"/>
      <c r="AA56" s="3"/>
      <c r="AB56" s="3" t="s">
        <v>33</v>
      </c>
      <c r="AC56" s="3" t="s">
        <v>38</v>
      </c>
      <c r="AD56" s="3"/>
      <c r="AE56" s="3" t="s">
        <v>733</v>
      </c>
      <c r="AF56" s="3"/>
      <c r="AG56" s="3"/>
      <c r="AH56" s="3"/>
      <c r="AI56" s="3"/>
      <c r="AJ56" s="3" t="s">
        <v>734</v>
      </c>
      <c r="AK56" s="3"/>
      <c r="AL56" s="3" t="s">
        <v>928</v>
      </c>
      <c r="AM56" s="3"/>
      <c r="AN56" s="3"/>
      <c r="AO56" s="3" t="s">
        <v>736</v>
      </c>
      <c r="AP56" s="3" t="s">
        <v>749</v>
      </c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 t="s">
        <v>39</v>
      </c>
      <c r="BM56" s="3"/>
      <c r="BN56" s="3"/>
    </row>
    <row r="57" spans="1:66" ht="24" customHeight="1">
      <c r="A57" s="1">
        <v>52</v>
      </c>
      <c r="B57" s="1" t="s">
        <v>926</v>
      </c>
      <c r="C57" s="1" t="s">
        <v>929</v>
      </c>
      <c r="D57" s="1" t="s">
        <v>31</v>
      </c>
      <c r="E57" s="1">
        <v>32</v>
      </c>
      <c r="F57" s="1">
        <v>0</v>
      </c>
      <c r="G57" s="1">
        <v>0</v>
      </c>
      <c r="H57" s="1" t="s">
        <v>812</v>
      </c>
      <c r="I57" s="1" t="s">
        <v>29</v>
      </c>
      <c r="J57" s="1" t="s">
        <v>35</v>
      </c>
      <c r="K57" s="40"/>
      <c r="L57" s="30" t="s">
        <v>1116</v>
      </c>
      <c r="M57" s="41"/>
      <c r="N57" s="44" t="s">
        <v>1117</v>
      </c>
      <c r="O57" s="31"/>
      <c r="P57" s="31" t="s">
        <v>1055</v>
      </c>
      <c r="W57" s="3"/>
      <c r="X57" s="3"/>
      <c r="Y57" s="3"/>
      <c r="Z57" s="3"/>
      <c r="AA57" s="3"/>
      <c r="AB57" s="3"/>
      <c r="AC57" s="3" t="s">
        <v>38</v>
      </c>
      <c r="AD57" s="3"/>
      <c r="AE57" s="3" t="s">
        <v>733</v>
      </c>
      <c r="AF57" s="3"/>
      <c r="AG57" s="3"/>
      <c r="AH57" s="3"/>
      <c r="AI57" s="3" t="s">
        <v>105</v>
      </c>
      <c r="AJ57" s="3" t="s">
        <v>734</v>
      </c>
      <c r="AK57" s="3"/>
      <c r="AL57" s="3" t="s">
        <v>930</v>
      </c>
      <c r="AM57" s="3"/>
      <c r="AN57" s="3"/>
      <c r="AO57" s="3" t="s">
        <v>736</v>
      </c>
      <c r="AP57" s="3"/>
      <c r="AQ57" s="3"/>
      <c r="AR57" s="3"/>
      <c r="AS57" s="3"/>
      <c r="AT57" s="3"/>
      <c r="AU57" s="3"/>
      <c r="AV57" s="3"/>
      <c r="AW57" s="3"/>
      <c r="AX57" s="3" t="s">
        <v>931</v>
      </c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 t="s">
        <v>39</v>
      </c>
      <c r="BM57" s="3"/>
      <c r="BN57" s="3"/>
    </row>
    <row r="58" spans="1:66" ht="24" customHeight="1">
      <c r="A58" s="1">
        <v>53</v>
      </c>
      <c r="B58" s="1" t="s">
        <v>932</v>
      </c>
      <c r="C58" s="1" t="s">
        <v>933</v>
      </c>
      <c r="D58" s="1" t="s">
        <v>31</v>
      </c>
      <c r="E58" s="1">
        <v>32</v>
      </c>
      <c r="F58" s="1">
        <v>0</v>
      </c>
      <c r="G58" s="1">
        <v>0</v>
      </c>
      <c r="H58" s="1" t="s">
        <v>740</v>
      </c>
      <c r="I58" s="1" t="s">
        <v>44</v>
      </c>
      <c r="J58" s="1" t="s">
        <v>35</v>
      </c>
      <c r="K58" s="40"/>
      <c r="L58" s="41"/>
      <c r="M58" s="41"/>
      <c r="N58" s="44"/>
      <c r="O58" s="31"/>
      <c r="P58" s="31"/>
      <c r="W58" s="3"/>
      <c r="X58" s="3"/>
      <c r="Y58" s="3"/>
      <c r="Z58" s="3"/>
      <c r="AA58" s="3"/>
      <c r="AB58" s="3" t="s">
        <v>33</v>
      </c>
      <c r="AC58" s="3" t="s">
        <v>38</v>
      </c>
      <c r="AD58" s="3"/>
      <c r="AE58" s="3" t="s">
        <v>733</v>
      </c>
      <c r="AF58" s="3"/>
      <c r="AG58" s="3"/>
      <c r="AH58" s="3"/>
      <c r="AI58" s="3"/>
      <c r="AJ58" s="3" t="s">
        <v>734</v>
      </c>
      <c r="AK58" s="3"/>
      <c r="AL58" s="3" t="s">
        <v>934</v>
      </c>
      <c r="AM58" s="3"/>
      <c r="AN58" s="3"/>
      <c r="AO58" s="3" t="s">
        <v>736</v>
      </c>
      <c r="AP58" s="3" t="s">
        <v>749</v>
      </c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 t="s">
        <v>39</v>
      </c>
      <c r="BM58" s="3"/>
      <c r="BN58" s="3"/>
    </row>
    <row r="59" spans="1:66" ht="24" customHeight="1">
      <c r="A59" s="1">
        <v>54</v>
      </c>
      <c r="B59" s="1" t="s">
        <v>935</v>
      </c>
      <c r="C59" s="1" t="s">
        <v>936</v>
      </c>
      <c r="D59" s="1" t="s">
        <v>31</v>
      </c>
      <c r="E59" s="1">
        <v>32</v>
      </c>
      <c r="F59" s="1">
        <v>0</v>
      </c>
      <c r="G59" s="1">
        <v>0</v>
      </c>
      <c r="H59" s="1" t="s">
        <v>740</v>
      </c>
      <c r="I59" s="1" t="s">
        <v>29</v>
      </c>
      <c r="J59" s="1" t="s">
        <v>35</v>
      </c>
      <c r="K59" s="40"/>
      <c r="L59" s="41"/>
      <c r="M59" s="41"/>
      <c r="N59" s="44"/>
      <c r="O59" s="31"/>
      <c r="P59" s="31"/>
      <c r="W59" s="3"/>
      <c r="X59" s="3"/>
      <c r="Y59" s="3"/>
      <c r="Z59" s="3"/>
      <c r="AA59" s="3"/>
      <c r="AB59" s="3"/>
      <c r="AC59" s="3" t="s">
        <v>38</v>
      </c>
      <c r="AD59" s="3"/>
      <c r="AE59" s="3" t="s">
        <v>733</v>
      </c>
      <c r="AF59" s="3"/>
      <c r="AG59" s="3"/>
      <c r="AH59" s="3"/>
      <c r="AI59" s="3" t="s">
        <v>105</v>
      </c>
      <c r="AJ59" s="3" t="s">
        <v>734</v>
      </c>
      <c r="AK59" s="3"/>
      <c r="AL59" s="3" t="s">
        <v>937</v>
      </c>
      <c r="AM59" s="3"/>
      <c r="AN59" s="3"/>
      <c r="AO59" s="3" t="s">
        <v>736</v>
      </c>
      <c r="AP59" s="3"/>
      <c r="AQ59" s="3"/>
      <c r="AR59" s="3"/>
      <c r="AS59" s="3"/>
      <c r="AT59" s="3"/>
      <c r="AU59" s="3"/>
      <c r="AV59" s="3"/>
      <c r="AW59" s="3"/>
      <c r="AX59" s="3" t="s">
        <v>938</v>
      </c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 t="s">
        <v>39</v>
      </c>
      <c r="BM59" s="3"/>
      <c r="BN59" s="3"/>
    </row>
    <row r="60" spans="1:66" ht="24" customHeight="1">
      <c r="A60" s="1">
        <v>55</v>
      </c>
      <c r="B60" s="1" t="s">
        <v>939</v>
      </c>
      <c r="C60" s="1" t="s">
        <v>940</v>
      </c>
      <c r="D60" s="1" t="s">
        <v>31</v>
      </c>
      <c r="E60" s="1">
        <v>32</v>
      </c>
      <c r="F60" s="1">
        <v>0</v>
      </c>
      <c r="G60" s="1">
        <v>0</v>
      </c>
      <c r="H60" s="1" t="s">
        <v>812</v>
      </c>
      <c r="I60" s="1" t="s">
        <v>29</v>
      </c>
      <c r="J60" s="1" t="s">
        <v>35</v>
      </c>
      <c r="K60" s="40"/>
      <c r="L60" s="41"/>
      <c r="M60" s="41"/>
      <c r="N60" s="44"/>
      <c r="O60" s="31"/>
      <c r="P60" s="31"/>
      <c r="W60" s="3"/>
      <c r="X60" s="3"/>
      <c r="Y60" s="3"/>
      <c r="Z60" s="3"/>
      <c r="AA60" s="3"/>
      <c r="AB60" s="3"/>
      <c r="AC60" s="3" t="s">
        <v>38</v>
      </c>
      <c r="AD60" s="3"/>
      <c r="AE60" s="3" t="s">
        <v>733</v>
      </c>
      <c r="AF60" s="3"/>
      <c r="AG60" s="3"/>
      <c r="AH60" s="3"/>
      <c r="AI60" s="3" t="s">
        <v>105</v>
      </c>
      <c r="AJ60" s="3" t="s">
        <v>734</v>
      </c>
      <c r="AK60" s="3"/>
      <c r="AL60" s="3" t="s">
        <v>941</v>
      </c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 t="s">
        <v>942</v>
      </c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 t="s">
        <v>39</v>
      </c>
      <c r="BM60" s="3"/>
      <c r="BN60" s="3"/>
    </row>
    <row r="61" spans="1:66" ht="24" customHeight="1">
      <c r="A61" s="1">
        <v>56</v>
      </c>
      <c r="B61" s="1" t="s">
        <v>943</v>
      </c>
      <c r="C61" s="1" t="s">
        <v>944</v>
      </c>
      <c r="D61" s="1" t="s">
        <v>31</v>
      </c>
      <c r="E61" s="1">
        <v>32</v>
      </c>
      <c r="F61" s="1">
        <v>0</v>
      </c>
      <c r="G61" s="1">
        <v>0</v>
      </c>
      <c r="H61" s="1" t="s">
        <v>812</v>
      </c>
      <c r="I61" s="1" t="s">
        <v>29</v>
      </c>
      <c r="J61" s="1" t="s">
        <v>35</v>
      </c>
      <c r="K61" s="40"/>
      <c r="L61" s="41"/>
      <c r="M61" s="41"/>
      <c r="N61" s="44"/>
      <c r="O61" s="31"/>
      <c r="P61" s="31"/>
      <c r="W61" s="3"/>
      <c r="X61" s="3"/>
      <c r="Y61" s="3"/>
      <c r="Z61" s="3"/>
      <c r="AA61" s="3"/>
      <c r="AB61" s="3"/>
      <c r="AC61" s="3" t="s">
        <v>38</v>
      </c>
      <c r="AD61" s="3"/>
      <c r="AE61" s="3" t="s">
        <v>733</v>
      </c>
      <c r="AF61" s="3"/>
      <c r="AG61" s="3"/>
      <c r="AH61" s="3"/>
      <c r="AI61" s="3" t="s">
        <v>105</v>
      </c>
      <c r="AJ61" s="3" t="s">
        <v>734</v>
      </c>
      <c r="AK61" s="3"/>
      <c r="AL61" s="3" t="s">
        <v>945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 t="s">
        <v>942</v>
      </c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 t="s">
        <v>39</v>
      </c>
      <c r="BM61" s="3"/>
      <c r="BN61" s="3"/>
    </row>
    <row r="62" spans="1:66" ht="24" customHeight="1">
      <c r="A62" s="1">
        <v>57</v>
      </c>
      <c r="B62" s="1" t="s">
        <v>946</v>
      </c>
      <c r="C62" s="1" t="s">
        <v>947</v>
      </c>
      <c r="D62" s="1" t="s">
        <v>31</v>
      </c>
      <c r="E62" s="1">
        <v>32</v>
      </c>
      <c r="F62" s="1">
        <v>0</v>
      </c>
      <c r="G62" s="1">
        <v>0</v>
      </c>
      <c r="H62" s="1" t="s">
        <v>812</v>
      </c>
      <c r="I62" s="1" t="s">
        <v>29</v>
      </c>
      <c r="J62" s="1" t="s">
        <v>35</v>
      </c>
      <c r="K62" s="40"/>
      <c r="L62" s="41"/>
      <c r="M62" s="41"/>
      <c r="N62" s="44"/>
      <c r="O62" s="31"/>
      <c r="P62" s="31"/>
      <c r="W62" s="3"/>
      <c r="X62" s="3"/>
      <c r="Y62" s="3"/>
      <c r="Z62" s="3"/>
      <c r="AA62" s="3"/>
      <c r="AB62" s="3"/>
      <c r="AC62" s="3" t="s">
        <v>38</v>
      </c>
      <c r="AD62" s="3"/>
      <c r="AE62" s="3" t="s">
        <v>733</v>
      </c>
      <c r="AF62" s="3"/>
      <c r="AG62" s="3"/>
      <c r="AH62" s="3"/>
      <c r="AI62" s="3" t="s">
        <v>105</v>
      </c>
      <c r="AJ62" s="3" t="s">
        <v>734</v>
      </c>
      <c r="AK62" s="3"/>
      <c r="AL62" s="3" t="s">
        <v>948</v>
      </c>
      <c r="AM62" s="3"/>
      <c r="AN62" s="3"/>
      <c r="AO62" s="3" t="s">
        <v>736</v>
      </c>
      <c r="AP62" s="3"/>
      <c r="AQ62" s="3"/>
      <c r="AR62" s="3"/>
      <c r="AS62" s="3"/>
      <c r="AT62" s="3"/>
      <c r="AU62" s="3"/>
      <c r="AV62" s="3"/>
      <c r="AW62" s="3"/>
      <c r="AX62" s="3" t="s">
        <v>949</v>
      </c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 t="s">
        <v>39</v>
      </c>
      <c r="BM62" s="3"/>
      <c r="BN62" s="3"/>
    </row>
    <row r="63" spans="1:66" ht="24" customHeight="1">
      <c r="A63" s="1">
        <v>58</v>
      </c>
      <c r="B63" s="1" t="s">
        <v>950</v>
      </c>
      <c r="C63" s="1" t="s">
        <v>951</v>
      </c>
      <c r="D63" s="1" t="s">
        <v>31</v>
      </c>
      <c r="E63" s="1">
        <v>32</v>
      </c>
      <c r="F63" s="1">
        <v>0</v>
      </c>
      <c r="G63" s="1">
        <v>0</v>
      </c>
      <c r="H63" s="1" t="s">
        <v>740</v>
      </c>
      <c r="I63" s="1" t="s">
        <v>44</v>
      </c>
      <c r="J63" s="1" t="s">
        <v>35</v>
      </c>
      <c r="K63" s="40"/>
      <c r="L63" s="41"/>
      <c r="M63" s="41"/>
      <c r="N63" s="44"/>
      <c r="O63" s="31"/>
      <c r="P63" s="31"/>
      <c r="W63" s="3"/>
      <c r="X63" s="3"/>
      <c r="Y63" s="3"/>
      <c r="Z63" s="3"/>
      <c r="AA63" s="3"/>
      <c r="AB63" s="3" t="s">
        <v>33</v>
      </c>
      <c r="AC63" s="3" t="s">
        <v>38</v>
      </c>
      <c r="AD63" s="3"/>
      <c r="AE63" s="3" t="s">
        <v>733</v>
      </c>
      <c r="AF63" s="3"/>
      <c r="AG63" s="3"/>
      <c r="AH63" s="3"/>
      <c r="AI63" s="3"/>
      <c r="AJ63" s="3" t="s">
        <v>734</v>
      </c>
      <c r="AK63" s="3"/>
      <c r="AL63" s="3" t="s">
        <v>952</v>
      </c>
      <c r="AM63" s="3"/>
      <c r="AN63" s="3"/>
      <c r="AO63" s="3" t="s">
        <v>736</v>
      </c>
      <c r="AP63" s="3" t="s">
        <v>749</v>
      </c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 t="s">
        <v>39</v>
      </c>
      <c r="BM63" s="3"/>
      <c r="BN63" s="3"/>
    </row>
    <row r="64" spans="1:66" ht="24" customHeight="1">
      <c r="A64" s="1">
        <v>59</v>
      </c>
      <c r="B64" s="1" t="s">
        <v>953</v>
      </c>
      <c r="C64" s="1" t="s">
        <v>954</v>
      </c>
      <c r="D64" s="1" t="s">
        <v>31</v>
      </c>
      <c r="E64" s="1">
        <v>32</v>
      </c>
      <c r="F64" s="1">
        <v>0</v>
      </c>
      <c r="G64" s="1">
        <v>0</v>
      </c>
      <c r="H64" s="1" t="s">
        <v>740</v>
      </c>
      <c r="I64" s="1" t="s">
        <v>44</v>
      </c>
      <c r="J64" s="1" t="s">
        <v>35</v>
      </c>
      <c r="K64" s="42" t="s">
        <v>1056</v>
      </c>
      <c r="L64" s="41"/>
      <c r="M64" s="41"/>
      <c r="N64" s="44" t="s">
        <v>1102</v>
      </c>
      <c r="O64" s="31">
        <v>120</v>
      </c>
      <c r="P64" s="31"/>
      <c r="W64" s="3"/>
      <c r="X64" s="3"/>
      <c r="Y64" s="3"/>
      <c r="Z64" s="3"/>
      <c r="AA64" s="3"/>
      <c r="AB64" s="3" t="s">
        <v>33</v>
      </c>
      <c r="AC64" s="3" t="s">
        <v>38</v>
      </c>
      <c r="AD64" s="3"/>
      <c r="AE64" s="3" t="s">
        <v>733</v>
      </c>
      <c r="AF64" s="3"/>
      <c r="AG64" s="3"/>
      <c r="AH64" s="3"/>
      <c r="AI64" s="3"/>
      <c r="AJ64" s="3" t="s">
        <v>734</v>
      </c>
      <c r="AK64" s="3"/>
      <c r="AL64" s="3" t="s">
        <v>956</v>
      </c>
      <c r="AM64" s="3"/>
      <c r="AN64" s="3"/>
      <c r="AO64" s="3" t="s">
        <v>736</v>
      </c>
      <c r="AP64" s="3" t="s">
        <v>749</v>
      </c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 t="s">
        <v>39</v>
      </c>
      <c r="BM64" s="3"/>
      <c r="BN64" s="3"/>
    </row>
    <row r="65" spans="1:66" ht="24" customHeight="1">
      <c r="A65" s="1">
        <v>60</v>
      </c>
      <c r="B65" s="1" t="s">
        <v>957</v>
      </c>
      <c r="C65" s="1" t="s">
        <v>958</v>
      </c>
      <c r="D65" s="1" t="s">
        <v>31</v>
      </c>
      <c r="E65" s="1">
        <v>32</v>
      </c>
      <c r="F65" s="1">
        <v>0</v>
      </c>
      <c r="G65" s="1">
        <v>0</v>
      </c>
      <c r="H65" s="1" t="s">
        <v>740</v>
      </c>
      <c r="I65" s="1" t="s">
        <v>44</v>
      </c>
      <c r="J65" s="1" t="s">
        <v>35</v>
      </c>
      <c r="K65" s="40"/>
      <c r="L65" s="41"/>
      <c r="M65" s="41"/>
      <c r="N65" s="44"/>
      <c r="O65" s="31"/>
      <c r="P65" s="31"/>
      <c r="W65" s="3"/>
      <c r="X65" s="3"/>
      <c r="Y65" s="3"/>
      <c r="Z65" s="3"/>
      <c r="AA65" s="3"/>
      <c r="AB65" s="3" t="s">
        <v>33</v>
      </c>
      <c r="AC65" s="3" t="s">
        <v>38</v>
      </c>
      <c r="AD65" s="3"/>
      <c r="AE65" s="3" t="s">
        <v>733</v>
      </c>
      <c r="AF65" s="3"/>
      <c r="AG65" s="3"/>
      <c r="AH65" s="3"/>
      <c r="AI65" s="3"/>
      <c r="AJ65" s="3" t="s">
        <v>734</v>
      </c>
      <c r="AK65" s="3"/>
      <c r="AL65" s="3" t="s">
        <v>959</v>
      </c>
      <c r="AM65" s="3"/>
      <c r="AN65" s="3"/>
      <c r="AO65" s="3" t="s">
        <v>736</v>
      </c>
      <c r="AP65" s="3" t="s">
        <v>749</v>
      </c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 t="s">
        <v>39</v>
      </c>
      <c r="BM65" s="3"/>
      <c r="BN65" s="3"/>
    </row>
    <row r="66" spans="1:66" ht="24" customHeight="1">
      <c r="A66" s="1">
        <v>61</v>
      </c>
      <c r="B66" s="1" t="s">
        <v>960</v>
      </c>
      <c r="C66" s="1" t="s">
        <v>380</v>
      </c>
      <c r="D66" s="1" t="s">
        <v>31</v>
      </c>
      <c r="E66" s="1">
        <v>32</v>
      </c>
      <c r="F66" s="1">
        <v>0</v>
      </c>
      <c r="G66" s="1">
        <v>0</v>
      </c>
      <c r="H66" s="1" t="s">
        <v>740</v>
      </c>
      <c r="I66" s="1" t="s">
        <v>44</v>
      </c>
      <c r="J66" s="1" t="s">
        <v>35</v>
      </c>
      <c r="K66" s="40"/>
      <c r="L66" s="41"/>
      <c r="M66" s="41"/>
      <c r="N66" s="44"/>
      <c r="O66" s="31"/>
      <c r="P66" s="31"/>
      <c r="W66" s="3"/>
      <c r="X66" s="3"/>
      <c r="Y66" s="3"/>
      <c r="Z66" s="3"/>
      <c r="AA66" s="3"/>
      <c r="AB66" s="3" t="s">
        <v>33</v>
      </c>
      <c r="AC66" s="3" t="s">
        <v>38</v>
      </c>
      <c r="AD66" s="3"/>
      <c r="AE66" s="3" t="s">
        <v>733</v>
      </c>
      <c r="AF66" s="3"/>
      <c r="AG66" s="3"/>
      <c r="AH66" s="3"/>
      <c r="AI66" s="3"/>
      <c r="AJ66" s="3" t="s">
        <v>734</v>
      </c>
      <c r="AK66" s="3"/>
      <c r="AL66" s="3" t="s">
        <v>961</v>
      </c>
      <c r="AM66" s="3"/>
      <c r="AN66" s="3"/>
      <c r="AO66" s="3" t="s">
        <v>736</v>
      </c>
      <c r="AP66" s="3" t="s">
        <v>749</v>
      </c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 t="s">
        <v>39</v>
      </c>
      <c r="BM66" s="3"/>
      <c r="BN66" s="3"/>
    </row>
    <row r="67" spans="1:66" ht="24" customHeight="1">
      <c r="A67" s="1">
        <v>62</v>
      </c>
      <c r="B67" s="1" t="s">
        <v>962</v>
      </c>
      <c r="C67" s="1" t="s">
        <v>388</v>
      </c>
      <c r="D67" s="1" t="s">
        <v>31</v>
      </c>
      <c r="E67" s="1">
        <v>32</v>
      </c>
      <c r="F67" s="1">
        <v>0</v>
      </c>
      <c r="G67" s="1">
        <v>0</v>
      </c>
      <c r="H67" s="1" t="s">
        <v>740</v>
      </c>
      <c r="I67" s="1" t="s">
        <v>44</v>
      </c>
      <c r="J67" s="1" t="s">
        <v>35</v>
      </c>
      <c r="K67" s="42" t="s">
        <v>963</v>
      </c>
      <c r="L67" s="41"/>
      <c r="M67" s="41"/>
      <c r="N67" s="44" t="s">
        <v>964</v>
      </c>
      <c r="O67" s="31"/>
      <c r="P67" s="31"/>
      <c r="W67" s="3"/>
      <c r="X67" s="3"/>
      <c r="Y67" s="3"/>
      <c r="Z67" s="3"/>
      <c r="AA67" s="3"/>
      <c r="AB67" s="3" t="s">
        <v>33</v>
      </c>
      <c r="AC67" s="3" t="s">
        <v>38</v>
      </c>
      <c r="AD67" s="3"/>
      <c r="AE67" s="3" t="s">
        <v>733</v>
      </c>
      <c r="AF67" s="3"/>
      <c r="AG67" s="3"/>
      <c r="AH67" s="3"/>
      <c r="AI67" s="3"/>
      <c r="AJ67" s="3" t="s">
        <v>734</v>
      </c>
      <c r="AK67" s="3"/>
      <c r="AL67" s="3" t="s">
        <v>965</v>
      </c>
      <c r="AM67" s="3"/>
      <c r="AN67" s="3"/>
      <c r="AO67" s="3" t="s">
        <v>736</v>
      </c>
      <c r="AP67" s="3" t="s">
        <v>749</v>
      </c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 t="s">
        <v>39</v>
      </c>
      <c r="BM67" s="3"/>
      <c r="BN67" s="3"/>
    </row>
    <row r="68" spans="1:66" ht="24" customHeight="1">
      <c r="A68" s="1">
        <v>63</v>
      </c>
      <c r="B68" s="1" t="s">
        <v>966</v>
      </c>
      <c r="C68" s="1" t="s">
        <v>967</v>
      </c>
      <c r="D68" s="1" t="s">
        <v>31</v>
      </c>
      <c r="E68" s="1">
        <v>32</v>
      </c>
      <c r="F68" s="1">
        <v>0</v>
      </c>
      <c r="G68" s="1">
        <v>0</v>
      </c>
      <c r="H68" s="1" t="s">
        <v>812</v>
      </c>
      <c r="I68" s="1" t="s">
        <v>29</v>
      </c>
      <c r="J68" s="1" t="s">
        <v>35</v>
      </c>
      <c r="K68" s="40"/>
      <c r="L68" s="41"/>
      <c r="M68" s="41"/>
      <c r="N68" s="44"/>
      <c r="O68" s="31"/>
      <c r="P68" s="31"/>
      <c r="W68" s="3"/>
      <c r="X68" s="3"/>
      <c r="Y68" s="3"/>
      <c r="Z68" s="3"/>
      <c r="AA68" s="3"/>
      <c r="AB68" s="3"/>
      <c r="AC68" s="3" t="s">
        <v>38</v>
      </c>
      <c r="AD68" s="3"/>
      <c r="AE68" s="3" t="s">
        <v>733</v>
      </c>
      <c r="AF68" s="3"/>
      <c r="AG68" s="3"/>
      <c r="AH68" s="3"/>
      <c r="AI68" s="3" t="s">
        <v>105</v>
      </c>
      <c r="AJ68" s="3" t="s">
        <v>734</v>
      </c>
      <c r="AK68" s="3"/>
      <c r="AL68" s="3" t="s">
        <v>968</v>
      </c>
      <c r="AM68" s="3"/>
      <c r="AN68" s="3"/>
      <c r="AO68" s="3" t="s">
        <v>736</v>
      </c>
      <c r="AP68" s="3"/>
      <c r="AQ68" s="3"/>
      <c r="AR68" s="3"/>
      <c r="AS68" s="3"/>
      <c r="AT68" s="3"/>
      <c r="AU68" s="3"/>
      <c r="AV68" s="3"/>
      <c r="AW68" s="3"/>
      <c r="AX68" s="3" t="s">
        <v>969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 t="s">
        <v>39</v>
      </c>
      <c r="BM68" s="3"/>
      <c r="BN68" s="3"/>
    </row>
    <row r="69" spans="1:66" ht="24" customHeight="1">
      <c r="A69" s="1">
        <v>64</v>
      </c>
      <c r="B69" s="1" t="s">
        <v>970</v>
      </c>
      <c r="C69" s="1" t="s">
        <v>971</v>
      </c>
      <c r="D69" s="1" t="s">
        <v>31</v>
      </c>
      <c r="E69" s="1">
        <v>0</v>
      </c>
      <c r="F69" s="1">
        <v>0</v>
      </c>
      <c r="G69" s="1"/>
      <c r="H69" s="1" t="s">
        <v>740</v>
      </c>
      <c r="I69" s="1" t="s">
        <v>29</v>
      </c>
      <c r="J69" s="1" t="s">
        <v>35</v>
      </c>
      <c r="K69" s="40"/>
      <c r="L69" s="30" t="s">
        <v>1118</v>
      </c>
      <c r="M69" s="41"/>
      <c r="N69" s="44" t="s">
        <v>1057</v>
      </c>
      <c r="O69" s="31"/>
      <c r="P69" s="31"/>
      <c r="W69" s="3"/>
      <c r="X69" s="3"/>
      <c r="Y69" s="3"/>
      <c r="Z69" s="3"/>
      <c r="AA69" s="3"/>
      <c r="AB69" s="3"/>
      <c r="AC69" s="3" t="s">
        <v>38</v>
      </c>
      <c r="AD69" s="3"/>
      <c r="AE69" s="3" t="s">
        <v>733</v>
      </c>
      <c r="AF69" s="3"/>
      <c r="AG69" s="3"/>
      <c r="AH69" s="3"/>
      <c r="AI69" s="3" t="s">
        <v>105</v>
      </c>
      <c r="AJ69" s="3" t="s">
        <v>734</v>
      </c>
      <c r="AK69" s="3"/>
      <c r="AL69" s="3" t="s">
        <v>972</v>
      </c>
      <c r="AM69" s="3"/>
      <c r="AN69" s="3"/>
      <c r="AO69" s="3" t="s">
        <v>736</v>
      </c>
      <c r="AP69" s="3"/>
      <c r="AQ69" s="3"/>
      <c r="AR69" s="3"/>
      <c r="AS69" s="3"/>
      <c r="AT69" s="3"/>
      <c r="AU69" s="3"/>
      <c r="AV69" s="3"/>
      <c r="AW69" s="3"/>
      <c r="AX69" s="3" t="s">
        <v>973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 t="s">
        <v>39</v>
      </c>
      <c r="BM69" s="3"/>
      <c r="BN69" s="3"/>
    </row>
    <row r="70" spans="1:66" ht="24" customHeight="1">
      <c r="A70" s="1">
        <v>65</v>
      </c>
      <c r="B70" s="1" t="s">
        <v>974</v>
      </c>
      <c r="C70" s="1" t="s">
        <v>975</v>
      </c>
      <c r="D70" s="1" t="s">
        <v>31</v>
      </c>
      <c r="E70" s="1">
        <v>32</v>
      </c>
      <c r="F70" s="1">
        <v>0</v>
      </c>
      <c r="G70" s="1">
        <v>0</v>
      </c>
      <c r="H70" s="1" t="s">
        <v>812</v>
      </c>
      <c r="I70" s="1" t="s">
        <v>44</v>
      </c>
      <c r="J70" s="1" t="s">
        <v>35</v>
      </c>
      <c r="K70" s="42" t="s">
        <v>1106</v>
      </c>
      <c r="L70" s="30"/>
      <c r="M70" s="41"/>
      <c r="N70" s="44" t="s">
        <v>1105</v>
      </c>
      <c r="O70" s="31"/>
      <c r="P70" s="31"/>
      <c r="W70" s="3"/>
      <c r="X70" s="3"/>
      <c r="Y70" s="3"/>
      <c r="Z70" s="3"/>
      <c r="AA70" s="3"/>
      <c r="AB70" s="3" t="s">
        <v>33</v>
      </c>
      <c r="AC70" s="3" t="s">
        <v>38</v>
      </c>
      <c r="AD70" s="3"/>
      <c r="AE70" s="3" t="s">
        <v>733</v>
      </c>
      <c r="AF70" s="3"/>
      <c r="AG70" s="3"/>
      <c r="AH70" s="3"/>
      <c r="AI70" s="3"/>
      <c r="AJ70" s="3" t="s">
        <v>734</v>
      </c>
      <c r="AK70" s="3"/>
      <c r="AL70" s="3" t="s">
        <v>976</v>
      </c>
      <c r="AM70" s="3"/>
      <c r="AN70" s="3"/>
      <c r="AO70" s="3" t="s">
        <v>736</v>
      </c>
      <c r="AP70" s="3" t="s">
        <v>749</v>
      </c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 t="s">
        <v>39</v>
      </c>
      <c r="BM70" s="3"/>
      <c r="BN70" s="3"/>
    </row>
    <row r="71" spans="1:66" ht="24" customHeight="1">
      <c r="A71" s="1">
        <v>66</v>
      </c>
      <c r="B71" s="1" t="s">
        <v>977</v>
      </c>
      <c r="C71" s="1" t="s">
        <v>978</v>
      </c>
      <c r="D71" s="1" t="s">
        <v>31</v>
      </c>
      <c r="E71" s="1">
        <v>32</v>
      </c>
      <c r="F71" s="1">
        <v>0</v>
      </c>
      <c r="G71" s="1">
        <v>0</v>
      </c>
      <c r="H71" s="1" t="s">
        <v>740</v>
      </c>
      <c r="I71" s="1" t="s">
        <v>29</v>
      </c>
      <c r="J71" s="1" t="s">
        <v>35</v>
      </c>
      <c r="K71" s="40"/>
      <c r="L71" s="41"/>
      <c r="M71" s="41"/>
      <c r="N71" s="44"/>
      <c r="O71" s="31"/>
      <c r="P71" s="31"/>
      <c r="W71" s="3"/>
      <c r="X71" s="3"/>
      <c r="Y71" s="3"/>
      <c r="Z71" s="3"/>
      <c r="AA71" s="3"/>
      <c r="AB71" s="3"/>
      <c r="AC71" s="3" t="s">
        <v>38</v>
      </c>
      <c r="AD71" s="3"/>
      <c r="AE71" s="3" t="s">
        <v>733</v>
      </c>
      <c r="AF71" s="3"/>
      <c r="AG71" s="3"/>
      <c r="AH71" s="3"/>
      <c r="AI71" s="3" t="s">
        <v>105</v>
      </c>
      <c r="AJ71" s="3" t="s">
        <v>734</v>
      </c>
      <c r="AK71" s="3"/>
      <c r="AL71" s="3" t="s">
        <v>979</v>
      </c>
      <c r="AM71" s="3"/>
      <c r="AN71" s="3"/>
      <c r="AO71" s="3" t="s">
        <v>736</v>
      </c>
      <c r="AP71" s="3"/>
      <c r="AQ71" s="3"/>
      <c r="AR71" s="3"/>
      <c r="AS71" s="3"/>
      <c r="AT71" s="3"/>
      <c r="AU71" s="3"/>
      <c r="AV71" s="3"/>
      <c r="AW71" s="3"/>
      <c r="AX71" s="3" t="s">
        <v>980</v>
      </c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 t="s">
        <v>39</v>
      </c>
      <c r="BM71" s="3"/>
      <c r="BN71" s="3"/>
    </row>
    <row r="72" spans="1:66" ht="24" customHeight="1">
      <c r="A72" s="1">
        <v>67</v>
      </c>
      <c r="B72" s="1" t="s">
        <v>981</v>
      </c>
      <c r="C72" s="1" t="s">
        <v>982</v>
      </c>
      <c r="D72" s="1" t="s">
        <v>31</v>
      </c>
      <c r="E72" s="1">
        <v>32</v>
      </c>
      <c r="F72" s="1">
        <v>0</v>
      </c>
      <c r="G72" s="1">
        <v>0</v>
      </c>
      <c r="H72" s="1" t="s">
        <v>740</v>
      </c>
      <c r="I72" s="1" t="s">
        <v>44</v>
      </c>
      <c r="J72" s="1" t="s">
        <v>35</v>
      </c>
      <c r="K72" s="42" t="s">
        <v>955</v>
      </c>
      <c r="L72" s="41"/>
      <c r="M72" s="41"/>
      <c r="N72" s="44" t="s">
        <v>818</v>
      </c>
      <c r="O72" s="31" t="s">
        <v>1113</v>
      </c>
      <c r="P72" s="31"/>
      <c r="W72" s="3"/>
      <c r="X72" s="3"/>
      <c r="Y72" s="3"/>
      <c r="Z72" s="3"/>
      <c r="AA72" s="3"/>
      <c r="AB72" s="3" t="s">
        <v>33</v>
      </c>
      <c r="AC72" s="3" t="s">
        <v>38</v>
      </c>
      <c r="AD72" s="3"/>
      <c r="AE72" s="3" t="s">
        <v>733</v>
      </c>
      <c r="AF72" s="3"/>
      <c r="AG72" s="3"/>
      <c r="AH72" s="3"/>
      <c r="AI72" s="3"/>
      <c r="AJ72" s="3" t="s">
        <v>734</v>
      </c>
      <c r="AK72" s="3"/>
      <c r="AL72" s="3" t="s">
        <v>983</v>
      </c>
      <c r="AM72" s="3"/>
      <c r="AN72" s="3"/>
      <c r="AO72" s="3" t="s">
        <v>736</v>
      </c>
      <c r="AP72" s="3" t="s">
        <v>749</v>
      </c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 t="s">
        <v>39</v>
      </c>
      <c r="BM72" s="3"/>
      <c r="BN72" s="3"/>
    </row>
    <row r="73" spans="1:66" ht="24" customHeight="1">
      <c r="A73" s="1">
        <v>68</v>
      </c>
      <c r="B73" s="1" t="s">
        <v>984</v>
      </c>
      <c r="C73" s="1" t="s">
        <v>419</v>
      </c>
      <c r="D73" s="1" t="s">
        <v>31</v>
      </c>
      <c r="E73" s="1">
        <v>32</v>
      </c>
      <c r="F73" s="1">
        <v>0</v>
      </c>
      <c r="G73" s="1">
        <v>0</v>
      </c>
      <c r="H73" s="1" t="s">
        <v>740</v>
      </c>
      <c r="I73" s="1" t="s">
        <v>44</v>
      </c>
      <c r="J73" s="1" t="s">
        <v>35</v>
      </c>
      <c r="K73" s="42" t="s">
        <v>862</v>
      </c>
      <c r="L73" s="41"/>
      <c r="M73" s="41"/>
      <c r="N73" s="44" t="s">
        <v>818</v>
      </c>
      <c r="O73" s="31" t="s">
        <v>863</v>
      </c>
      <c r="P73" s="31"/>
      <c r="W73" s="3"/>
      <c r="X73" s="3"/>
      <c r="Y73" s="3"/>
      <c r="Z73" s="3"/>
      <c r="AA73" s="3"/>
      <c r="AB73" s="3" t="s">
        <v>33</v>
      </c>
      <c r="AC73" s="3" t="s">
        <v>38</v>
      </c>
      <c r="AD73" s="3"/>
      <c r="AE73" s="3" t="s">
        <v>733</v>
      </c>
      <c r="AF73" s="3"/>
      <c r="AG73" s="3"/>
      <c r="AH73" s="3"/>
      <c r="AI73" s="3"/>
      <c r="AJ73" s="3" t="s">
        <v>734</v>
      </c>
      <c r="AK73" s="3"/>
      <c r="AL73" s="3" t="s">
        <v>985</v>
      </c>
      <c r="AM73" s="3"/>
      <c r="AN73" s="3"/>
      <c r="AO73" s="3" t="s">
        <v>736</v>
      </c>
      <c r="AP73" s="3" t="s">
        <v>749</v>
      </c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 t="s">
        <v>39</v>
      </c>
      <c r="BM73" s="3"/>
      <c r="BN73" s="3"/>
    </row>
    <row r="74" spans="1:66" ht="24" customHeight="1">
      <c r="A74" s="1">
        <v>69</v>
      </c>
      <c r="B74" s="1" t="s">
        <v>986</v>
      </c>
      <c r="C74" s="1" t="s">
        <v>987</v>
      </c>
      <c r="D74" s="1" t="s">
        <v>31</v>
      </c>
      <c r="E74" s="1">
        <v>32</v>
      </c>
      <c r="F74" s="1">
        <v>0</v>
      </c>
      <c r="G74" s="1">
        <v>0</v>
      </c>
      <c r="H74" s="1" t="s">
        <v>740</v>
      </c>
      <c r="I74" s="1" t="s">
        <v>44</v>
      </c>
      <c r="J74" s="1" t="s">
        <v>35</v>
      </c>
      <c r="K74" s="42" t="s">
        <v>1098</v>
      </c>
      <c r="L74" s="30" t="s">
        <v>1099</v>
      </c>
      <c r="M74" s="41"/>
      <c r="N74" s="44" t="s">
        <v>1100</v>
      </c>
      <c r="O74" s="31"/>
      <c r="P74" s="31"/>
      <c r="W74" s="3"/>
      <c r="X74" s="3"/>
      <c r="Y74" s="3"/>
      <c r="Z74" s="3"/>
      <c r="AA74" s="3"/>
      <c r="AB74" s="3" t="s">
        <v>33</v>
      </c>
      <c r="AC74" s="3" t="s">
        <v>38</v>
      </c>
      <c r="AD74" s="3"/>
      <c r="AE74" s="3" t="s">
        <v>733</v>
      </c>
      <c r="AF74" s="3"/>
      <c r="AG74" s="3"/>
      <c r="AH74" s="3"/>
      <c r="AI74" s="3"/>
      <c r="AJ74" s="3" t="s">
        <v>734</v>
      </c>
      <c r="AK74" s="3"/>
      <c r="AL74" s="3" t="s">
        <v>988</v>
      </c>
      <c r="AM74" s="3"/>
      <c r="AN74" s="3"/>
      <c r="AO74" s="3" t="s">
        <v>736</v>
      </c>
      <c r="AP74" s="3" t="s">
        <v>749</v>
      </c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 t="s">
        <v>39</v>
      </c>
      <c r="BM74" s="3"/>
      <c r="BN74" s="3"/>
    </row>
    <row r="75" spans="1:66" ht="24" customHeight="1">
      <c r="A75" s="1">
        <v>70</v>
      </c>
      <c r="B75" s="1" t="s">
        <v>989</v>
      </c>
      <c r="C75" s="1" t="s">
        <v>990</v>
      </c>
      <c r="D75" s="1" t="s">
        <v>31</v>
      </c>
      <c r="E75" s="1">
        <v>32</v>
      </c>
      <c r="F75" s="1">
        <v>0</v>
      </c>
      <c r="G75" s="1">
        <v>0</v>
      </c>
      <c r="H75" s="1" t="s">
        <v>740</v>
      </c>
      <c r="I75" s="1" t="s">
        <v>44</v>
      </c>
      <c r="J75" s="1" t="s">
        <v>35</v>
      </c>
      <c r="K75" s="40"/>
      <c r="L75" s="41"/>
      <c r="M75" s="41"/>
      <c r="N75" s="44"/>
      <c r="O75" s="31"/>
      <c r="P75" s="31"/>
      <c r="W75" s="3"/>
      <c r="X75" s="3"/>
      <c r="Y75" s="3"/>
      <c r="Z75" s="3"/>
      <c r="AA75" s="3"/>
      <c r="AB75" s="3" t="s">
        <v>33</v>
      </c>
      <c r="AC75" s="3" t="s">
        <v>38</v>
      </c>
      <c r="AD75" s="3"/>
      <c r="AE75" s="3" t="s">
        <v>733</v>
      </c>
      <c r="AF75" s="3"/>
      <c r="AG75" s="3"/>
      <c r="AH75" s="3"/>
      <c r="AI75" s="3"/>
      <c r="AJ75" s="3" t="s">
        <v>734</v>
      </c>
      <c r="AK75" s="3"/>
      <c r="AL75" s="3" t="s">
        <v>991</v>
      </c>
      <c r="AM75" s="3"/>
      <c r="AN75" s="3"/>
      <c r="AO75" s="3" t="s">
        <v>736</v>
      </c>
      <c r="AP75" s="3" t="s">
        <v>749</v>
      </c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 t="s">
        <v>39</v>
      </c>
      <c r="BM75" s="3"/>
      <c r="BN75" s="3"/>
    </row>
    <row r="76" spans="1:66" ht="24" customHeight="1">
      <c r="A76" s="1">
        <v>71</v>
      </c>
      <c r="B76" s="1" t="s">
        <v>992</v>
      </c>
      <c r="C76" s="1" t="s">
        <v>993</v>
      </c>
      <c r="D76" s="1" t="s">
        <v>31</v>
      </c>
      <c r="E76" s="1">
        <v>32</v>
      </c>
      <c r="F76" s="1">
        <v>0</v>
      </c>
      <c r="G76" s="1">
        <v>0</v>
      </c>
      <c r="H76" s="1" t="s">
        <v>740</v>
      </c>
      <c r="I76" s="1" t="s">
        <v>29</v>
      </c>
      <c r="J76" s="1" t="s">
        <v>35</v>
      </c>
      <c r="K76" s="42" t="s">
        <v>84</v>
      </c>
      <c r="L76" s="41"/>
      <c r="M76" s="41"/>
      <c r="N76" s="44" t="s">
        <v>818</v>
      </c>
      <c r="O76" s="31">
        <v>60</v>
      </c>
      <c r="P76" s="31" t="s">
        <v>994</v>
      </c>
      <c r="W76" s="3"/>
      <c r="X76" s="3"/>
      <c r="Y76" s="3"/>
      <c r="Z76" s="3"/>
      <c r="AA76" s="3"/>
      <c r="AB76" s="3"/>
      <c r="AC76" s="3" t="s">
        <v>38</v>
      </c>
      <c r="AD76" s="3"/>
      <c r="AE76" s="3" t="s">
        <v>733</v>
      </c>
      <c r="AF76" s="3"/>
      <c r="AG76" s="3"/>
      <c r="AH76" s="3"/>
      <c r="AI76" s="3" t="s">
        <v>105</v>
      </c>
      <c r="AJ76" s="3" t="s">
        <v>734</v>
      </c>
      <c r="AK76" s="3"/>
      <c r="AL76" s="3" t="s">
        <v>995</v>
      </c>
      <c r="AM76" s="3"/>
      <c r="AN76" s="3"/>
      <c r="AO76" s="3" t="s">
        <v>736</v>
      </c>
      <c r="AP76" s="3"/>
      <c r="AQ76" s="3"/>
      <c r="AR76" s="3"/>
      <c r="AS76" s="3"/>
      <c r="AT76" s="3"/>
      <c r="AU76" s="3"/>
      <c r="AV76" s="3"/>
      <c r="AW76" s="3"/>
      <c r="AX76" s="3" t="s">
        <v>996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 t="s">
        <v>39</v>
      </c>
      <c r="BM76" s="3"/>
      <c r="BN76" s="3"/>
    </row>
    <row r="77" spans="1:66" ht="24" customHeight="1">
      <c r="A77" s="1">
        <v>72</v>
      </c>
      <c r="B77" s="1" t="s">
        <v>997</v>
      </c>
      <c r="C77" s="1" t="s">
        <v>998</v>
      </c>
      <c r="D77" s="1" t="s">
        <v>31</v>
      </c>
      <c r="E77" s="1">
        <v>32</v>
      </c>
      <c r="F77" s="1">
        <v>0</v>
      </c>
      <c r="G77" s="1">
        <v>0</v>
      </c>
      <c r="H77" s="1" t="s">
        <v>740</v>
      </c>
      <c r="I77" s="1" t="s">
        <v>29</v>
      </c>
      <c r="J77" s="1" t="s">
        <v>35</v>
      </c>
      <c r="K77" s="22"/>
      <c r="L77" s="38" t="s">
        <v>999</v>
      </c>
      <c r="M77" s="37"/>
      <c r="N77" s="44" t="s">
        <v>1000</v>
      </c>
      <c r="O77" s="31"/>
      <c r="P77" s="31" t="s">
        <v>753</v>
      </c>
      <c r="W77" s="3"/>
      <c r="X77" s="3"/>
      <c r="Y77" s="3"/>
      <c r="Z77" s="3"/>
      <c r="AA77" s="3"/>
      <c r="AB77" s="3"/>
      <c r="AC77" s="3" t="s">
        <v>38</v>
      </c>
      <c r="AD77" s="3"/>
      <c r="AE77" s="3" t="s">
        <v>733</v>
      </c>
      <c r="AF77" s="3"/>
      <c r="AG77" s="3"/>
      <c r="AH77" s="3"/>
      <c r="AI77" s="3" t="s">
        <v>105</v>
      </c>
      <c r="AJ77" s="3" t="s">
        <v>734</v>
      </c>
      <c r="AK77" s="3"/>
      <c r="AL77" s="3" t="s">
        <v>1001</v>
      </c>
      <c r="AM77" s="3"/>
      <c r="AN77" s="3"/>
      <c r="AO77" s="3" t="s">
        <v>736</v>
      </c>
      <c r="AP77" s="3"/>
      <c r="AQ77" s="3"/>
      <c r="AR77" s="3"/>
      <c r="AS77" s="3"/>
      <c r="AT77" s="3"/>
      <c r="AU77" s="3"/>
      <c r="AV77" s="3"/>
      <c r="AW77" s="3"/>
      <c r="AX77" s="3" t="s">
        <v>1002</v>
      </c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 t="s">
        <v>39</v>
      </c>
      <c r="BM77" s="3"/>
      <c r="BN77" s="3"/>
    </row>
    <row r="78" spans="1:66" ht="52.8" customHeight="1">
      <c r="A78" s="1">
        <v>73</v>
      </c>
      <c r="B78" s="1" t="s">
        <v>1003</v>
      </c>
      <c r="C78" s="1" t="s">
        <v>1004</v>
      </c>
      <c r="D78" s="1" t="s">
        <v>31</v>
      </c>
      <c r="E78" s="1">
        <v>32</v>
      </c>
      <c r="F78" s="1">
        <v>0</v>
      </c>
      <c r="G78" s="1">
        <v>0</v>
      </c>
      <c r="H78" s="1" t="s">
        <v>812</v>
      </c>
      <c r="I78" s="1" t="s">
        <v>44</v>
      </c>
      <c r="J78" s="1" t="s">
        <v>35</v>
      </c>
      <c r="K78" s="40"/>
      <c r="L78" s="30" t="s">
        <v>1112</v>
      </c>
      <c r="M78" s="30" t="s">
        <v>1108</v>
      </c>
      <c r="N78" s="44" t="s">
        <v>1109</v>
      </c>
      <c r="O78" s="31" t="s">
        <v>1110</v>
      </c>
      <c r="P78" s="31" t="s">
        <v>1111</v>
      </c>
      <c r="W78" s="3"/>
      <c r="X78" s="3"/>
      <c r="Y78" s="3"/>
      <c r="Z78" s="3"/>
      <c r="AA78" s="3"/>
      <c r="AB78" s="3"/>
      <c r="AC78" s="3" t="s">
        <v>38</v>
      </c>
      <c r="AD78" s="3"/>
      <c r="AE78" s="3" t="s">
        <v>733</v>
      </c>
      <c r="AF78" s="3"/>
      <c r="AG78" s="3"/>
      <c r="AH78" s="3"/>
      <c r="AI78" s="3" t="s">
        <v>105</v>
      </c>
      <c r="AJ78" s="3" t="s">
        <v>734</v>
      </c>
      <c r="AK78" s="3"/>
      <c r="AL78" s="3" t="s">
        <v>1005</v>
      </c>
      <c r="AM78" s="3"/>
      <c r="AN78" s="3"/>
      <c r="AO78" s="3" t="s">
        <v>736</v>
      </c>
      <c r="AP78" s="3"/>
      <c r="AQ78" s="3"/>
      <c r="AR78" s="3"/>
      <c r="AS78" s="3"/>
      <c r="AT78" s="3"/>
      <c r="AU78" s="3"/>
      <c r="AV78" s="3"/>
      <c r="AW78" s="3"/>
      <c r="AX78" s="3" t="s">
        <v>1006</v>
      </c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 t="s">
        <v>39</v>
      </c>
      <c r="BM78" s="3"/>
      <c r="BN78" s="3"/>
    </row>
    <row r="79" spans="1:66" ht="24" customHeight="1">
      <c r="A79" s="1">
        <v>74</v>
      </c>
      <c r="B79" s="1" t="s">
        <v>1007</v>
      </c>
      <c r="C79" s="1" t="s">
        <v>1008</v>
      </c>
      <c r="D79" s="1" t="s">
        <v>31</v>
      </c>
      <c r="E79" s="1">
        <v>32</v>
      </c>
      <c r="F79" s="1">
        <v>0</v>
      </c>
      <c r="G79" s="1">
        <v>0</v>
      </c>
      <c r="H79" s="1" t="s">
        <v>812</v>
      </c>
      <c r="I79" s="1" t="s">
        <v>44</v>
      </c>
      <c r="J79" s="1" t="s">
        <v>35</v>
      </c>
      <c r="K79" s="40"/>
      <c r="L79" s="41"/>
      <c r="M79" s="41"/>
      <c r="N79" s="44"/>
      <c r="O79" s="31"/>
      <c r="P79" s="31"/>
      <c r="W79" s="3"/>
      <c r="X79" s="3"/>
      <c r="Y79" s="3"/>
      <c r="Z79" s="3"/>
      <c r="AA79" s="3"/>
      <c r="AB79" s="3" t="s">
        <v>33</v>
      </c>
      <c r="AC79" s="3" t="s">
        <v>38</v>
      </c>
      <c r="AD79" s="3"/>
      <c r="AE79" s="3" t="s">
        <v>733</v>
      </c>
      <c r="AF79" s="3"/>
      <c r="AG79" s="3"/>
      <c r="AH79" s="3"/>
      <c r="AI79" s="3"/>
      <c r="AJ79" s="3" t="s">
        <v>734</v>
      </c>
      <c r="AK79" s="3"/>
      <c r="AL79" s="3" t="s">
        <v>1009</v>
      </c>
      <c r="AM79" s="3"/>
      <c r="AN79" s="3"/>
      <c r="AO79" s="3" t="s">
        <v>736</v>
      </c>
      <c r="AP79" s="3" t="s">
        <v>749</v>
      </c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 t="s">
        <v>39</v>
      </c>
      <c r="BM79" s="3"/>
      <c r="BN79" s="3"/>
    </row>
    <row r="80" spans="1:66" ht="24" customHeight="1">
      <c r="A80" s="1">
        <v>75</v>
      </c>
      <c r="B80" s="1" t="s">
        <v>1010</v>
      </c>
      <c r="C80" s="1" t="s">
        <v>1011</v>
      </c>
      <c r="D80" s="1" t="s">
        <v>31</v>
      </c>
      <c r="E80" s="1">
        <v>32</v>
      </c>
      <c r="F80" s="1">
        <v>0</v>
      </c>
      <c r="G80" s="1">
        <v>0</v>
      </c>
      <c r="H80" s="1" t="s">
        <v>812</v>
      </c>
      <c r="I80" s="1" t="s">
        <v>29</v>
      </c>
      <c r="J80" s="1" t="s">
        <v>35</v>
      </c>
      <c r="K80" s="40"/>
      <c r="L80" s="41"/>
      <c r="M80" s="41"/>
      <c r="N80" s="44"/>
      <c r="O80" s="31"/>
      <c r="P80" s="31"/>
      <c r="W80" s="3"/>
      <c r="X80" s="3"/>
      <c r="Y80" s="3"/>
      <c r="Z80" s="3"/>
      <c r="AA80" s="3"/>
      <c r="AB80" s="3"/>
      <c r="AC80" s="3" t="s">
        <v>38</v>
      </c>
      <c r="AD80" s="3"/>
      <c r="AE80" s="3" t="s">
        <v>733</v>
      </c>
      <c r="AF80" s="3"/>
      <c r="AG80" s="3"/>
      <c r="AH80" s="3"/>
      <c r="AI80" s="3" t="s">
        <v>105</v>
      </c>
      <c r="AJ80" s="3" t="s">
        <v>734</v>
      </c>
      <c r="AK80" s="3"/>
      <c r="AL80" s="3"/>
      <c r="AM80" s="3"/>
      <c r="AN80" s="3"/>
      <c r="AO80" s="3" t="s">
        <v>736</v>
      </c>
      <c r="AP80" s="3"/>
      <c r="AQ80" s="3"/>
      <c r="AR80" s="3"/>
      <c r="AS80" s="3"/>
      <c r="AT80" s="3"/>
      <c r="AU80" s="3"/>
      <c r="AV80" s="3"/>
      <c r="AW80" s="3"/>
      <c r="AX80" s="3" t="s">
        <v>1012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 t="s">
        <v>39</v>
      </c>
      <c r="BM80" s="3"/>
      <c r="BN80" s="3"/>
    </row>
    <row r="81" spans="1:66" ht="24" customHeight="1">
      <c r="A81" s="1">
        <v>76</v>
      </c>
      <c r="B81" s="1" t="s">
        <v>1013</v>
      </c>
      <c r="C81" s="1" t="s">
        <v>1014</v>
      </c>
      <c r="D81" s="1" t="s">
        <v>31</v>
      </c>
      <c r="E81" s="1">
        <v>32</v>
      </c>
      <c r="F81" s="1">
        <v>0</v>
      </c>
      <c r="G81" s="1">
        <v>0</v>
      </c>
      <c r="H81" s="1" t="s">
        <v>812</v>
      </c>
      <c r="I81" s="1" t="s">
        <v>29</v>
      </c>
      <c r="J81" s="1" t="s">
        <v>35</v>
      </c>
      <c r="K81" s="40"/>
      <c r="L81" s="41"/>
      <c r="M81" s="41"/>
      <c r="N81" s="44"/>
      <c r="O81" s="31"/>
      <c r="P81" s="31"/>
      <c r="W81" s="3"/>
      <c r="X81" s="3"/>
      <c r="Y81" s="3"/>
      <c r="Z81" s="3"/>
      <c r="AA81" s="3"/>
      <c r="AB81" s="3"/>
      <c r="AC81" s="3" t="s">
        <v>38</v>
      </c>
      <c r="AD81" s="3"/>
      <c r="AE81" s="3" t="s">
        <v>733</v>
      </c>
      <c r="AF81" s="3"/>
      <c r="AG81" s="3"/>
      <c r="AH81" s="3"/>
      <c r="AI81" s="3" t="s">
        <v>105</v>
      </c>
      <c r="AJ81" s="3" t="s">
        <v>734</v>
      </c>
      <c r="AK81" s="3"/>
      <c r="AL81" s="3" t="s">
        <v>1015</v>
      </c>
      <c r="AM81" s="3"/>
      <c r="AN81" s="3"/>
      <c r="AO81" s="3" t="s">
        <v>736</v>
      </c>
      <c r="AP81" s="3"/>
      <c r="AQ81" s="3"/>
      <c r="AR81" s="3"/>
      <c r="AS81" s="3"/>
      <c r="AT81" s="3"/>
      <c r="AU81" s="3"/>
      <c r="AV81" s="3"/>
      <c r="AW81" s="3"/>
      <c r="AX81" s="3" t="s">
        <v>1016</v>
      </c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 t="s">
        <v>39</v>
      </c>
      <c r="BM81" s="3"/>
      <c r="BN81" s="3"/>
    </row>
    <row r="82" spans="1:66" ht="24" customHeight="1">
      <c r="A82" s="1">
        <v>77</v>
      </c>
      <c r="B82" s="1" t="s">
        <v>1017</v>
      </c>
      <c r="C82" s="1" t="s">
        <v>1018</v>
      </c>
      <c r="D82" s="1" t="s">
        <v>31</v>
      </c>
      <c r="E82" s="1">
        <v>32</v>
      </c>
      <c r="F82" s="1">
        <v>0</v>
      </c>
      <c r="G82" s="1">
        <v>0</v>
      </c>
      <c r="H82" s="1" t="s">
        <v>812</v>
      </c>
      <c r="I82" s="1" t="s">
        <v>29</v>
      </c>
      <c r="J82" s="1" t="s">
        <v>35</v>
      </c>
      <c r="K82" s="40"/>
      <c r="L82" s="41"/>
      <c r="M82" s="41"/>
      <c r="N82" s="44"/>
      <c r="O82" s="31"/>
      <c r="P82" s="31"/>
      <c r="W82" s="3"/>
      <c r="X82" s="3"/>
      <c r="Y82" s="3"/>
      <c r="Z82" s="3"/>
      <c r="AA82" s="3"/>
      <c r="AB82" s="3"/>
      <c r="AC82" s="3" t="s">
        <v>38</v>
      </c>
      <c r="AD82" s="3"/>
      <c r="AE82" s="3" t="s">
        <v>733</v>
      </c>
      <c r="AF82" s="3"/>
      <c r="AG82" s="3"/>
      <c r="AH82" s="3"/>
      <c r="AI82" s="3" t="s">
        <v>105</v>
      </c>
      <c r="AJ82" s="3" t="s">
        <v>734</v>
      </c>
      <c r="AK82" s="3"/>
      <c r="AL82" s="3" t="s">
        <v>1019</v>
      </c>
      <c r="AM82" s="3"/>
      <c r="AN82" s="3"/>
      <c r="AO82" s="3" t="s">
        <v>736</v>
      </c>
      <c r="AP82" s="3"/>
      <c r="AQ82" s="3"/>
      <c r="AR82" s="3"/>
      <c r="AS82" s="3"/>
      <c r="AT82" s="3"/>
      <c r="AU82" s="3"/>
      <c r="AV82" s="3"/>
      <c r="AW82" s="3"/>
      <c r="AX82" s="3" t="s">
        <v>1016</v>
      </c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 t="s">
        <v>39</v>
      </c>
      <c r="BM82" s="3"/>
      <c r="BN82" s="3"/>
    </row>
    <row r="83" spans="1:66" ht="24" hidden="1" customHeight="1">
      <c r="A83" s="1">
        <v>78</v>
      </c>
      <c r="B83" s="1" t="s">
        <v>1020</v>
      </c>
      <c r="C83" s="1" t="s">
        <v>1021</v>
      </c>
      <c r="D83" s="1" t="s">
        <v>31</v>
      </c>
      <c r="E83" s="1">
        <v>32</v>
      </c>
      <c r="F83" s="1">
        <v>0</v>
      </c>
      <c r="G83" s="1">
        <v>0</v>
      </c>
      <c r="H83" s="1" t="s">
        <v>740</v>
      </c>
      <c r="I83" s="1" t="s">
        <v>44</v>
      </c>
      <c r="J83" s="1" t="s">
        <v>35</v>
      </c>
      <c r="K83" s="40"/>
      <c r="L83" s="41"/>
      <c r="M83" s="41"/>
      <c r="N83" s="44"/>
      <c r="O83" s="31"/>
      <c r="P83" s="31"/>
      <c r="W83" s="3"/>
      <c r="X83" s="3"/>
      <c r="Y83" s="3"/>
      <c r="Z83" s="3"/>
      <c r="AA83" s="3"/>
      <c r="AB83" s="3"/>
      <c r="AC83" s="3" t="s">
        <v>38</v>
      </c>
      <c r="AD83" s="3"/>
      <c r="AE83" s="3" t="s">
        <v>733</v>
      </c>
      <c r="AF83" s="3"/>
      <c r="AG83" s="3"/>
      <c r="AH83" s="3"/>
      <c r="AI83" s="3" t="s">
        <v>105</v>
      </c>
      <c r="AJ83" s="3" t="s">
        <v>734</v>
      </c>
      <c r="AK83" s="3"/>
      <c r="AL83" s="3" t="s">
        <v>1022</v>
      </c>
      <c r="AM83" s="3"/>
      <c r="AN83" s="3"/>
      <c r="AO83" s="3" t="s">
        <v>736</v>
      </c>
      <c r="AP83" s="3"/>
      <c r="AQ83" s="3"/>
      <c r="AR83" s="3"/>
      <c r="AS83" s="3"/>
      <c r="AT83" s="3"/>
      <c r="AU83" s="3"/>
      <c r="AV83" s="3"/>
      <c r="AW83" s="3"/>
      <c r="AX83" s="3" t="s">
        <v>1023</v>
      </c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 t="s">
        <v>39</v>
      </c>
      <c r="BM83" s="3"/>
      <c r="BN83" s="3"/>
    </row>
    <row r="84" spans="1:66" ht="24" customHeight="1">
      <c r="A84" s="1">
        <v>79</v>
      </c>
      <c r="B84" s="1">
        <v>13820350</v>
      </c>
      <c r="C84" s="1" t="s">
        <v>505</v>
      </c>
      <c r="D84" s="1" t="s">
        <v>31</v>
      </c>
      <c r="E84" s="1">
        <v>32</v>
      </c>
      <c r="F84" s="1">
        <v>0</v>
      </c>
      <c r="G84" s="1">
        <v>0</v>
      </c>
      <c r="H84" s="1" t="s">
        <v>740</v>
      </c>
      <c r="I84" s="1" t="s">
        <v>44</v>
      </c>
      <c r="J84" s="1" t="s">
        <v>35</v>
      </c>
      <c r="K84" s="42" t="s">
        <v>1114</v>
      </c>
      <c r="L84" s="41"/>
      <c r="M84" s="41"/>
      <c r="N84" s="44" t="s">
        <v>1115</v>
      </c>
      <c r="O84" s="31"/>
      <c r="P84" s="31"/>
      <c r="W84" s="3"/>
      <c r="X84" s="3"/>
      <c r="Y84" s="3"/>
      <c r="Z84" s="3"/>
      <c r="AA84" s="3"/>
      <c r="AB84" s="3" t="s">
        <v>33</v>
      </c>
      <c r="AC84" s="3" t="s">
        <v>38</v>
      </c>
      <c r="AD84" s="3"/>
      <c r="AE84" s="3" t="s">
        <v>733</v>
      </c>
      <c r="AF84" s="3"/>
      <c r="AG84" s="3"/>
      <c r="AH84" s="3"/>
      <c r="AI84" s="3"/>
      <c r="AJ84" s="3" t="s">
        <v>734</v>
      </c>
      <c r="AK84" s="3"/>
      <c r="AL84" s="3" t="s">
        <v>1024</v>
      </c>
      <c r="AM84" s="3"/>
      <c r="AN84" s="3"/>
      <c r="AO84" s="3" t="s">
        <v>736</v>
      </c>
      <c r="AP84" s="3" t="s">
        <v>749</v>
      </c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 t="s">
        <v>39</v>
      </c>
      <c r="BM84" s="3"/>
      <c r="BN84" s="3"/>
    </row>
    <row r="85" spans="1:66" ht="24" customHeight="1">
      <c r="A85" s="1">
        <v>80</v>
      </c>
      <c r="B85" s="1" t="s">
        <v>1025</v>
      </c>
      <c r="C85" s="1" t="s">
        <v>1026</v>
      </c>
      <c r="D85" s="1" t="s">
        <v>31</v>
      </c>
      <c r="E85" s="1">
        <v>32</v>
      </c>
      <c r="F85" s="1">
        <v>0</v>
      </c>
      <c r="G85" s="1">
        <v>0</v>
      </c>
      <c r="H85" s="1" t="s">
        <v>812</v>
      </c>
      <c r="I85" s="1" t="s">
        <v>44</v>
      </c>
      <c r="J85" s="1" t="s">
        <v>35</v>
      </c>
      <c r="K85" s="40"/>
      <c r="L85" s="41"/>
      <c r="M85" s="41"/>
      <c r="N85" s="44"/>
      <c r="O85" s="31"/>
      <c r="P85" s="31"/>
      <c r="W85" s="3"/>
      <c r="X85" s="3"/>
      <c r="Y85" s="3"/>
      <c r="Z85" s="3"/>
      <c r="AA85" s="3"/>
      <c r="AB85" s="3"/>
      <c r="AC85" s="3" t="s">
        <v>38</v>
      </c>
      <c r="AD85" s="3"/>
      <c r="AE85" s="3" t="s">
        <v>733</v>
      </c>
      <c r="AF85" s="3"/>
      <c r="AG85" s="3"/>
      <c r="AH85" s="3"/>
      <c r="AI85" s="3" t="s">
        <v>105</v>
      </c>
      <c r="AJ85" s="3" t="s">
        <v>734</v>
      </c>
      <c r="AK85" s="3"/>
      <c r="AL85" s="3" t="s">
        <v>1027</v>
      </c>
      <c r="AM85" s="3"/>
      <c r="AN85" s="3"/>
      <c r="AO85" s="3" t="s">
        <v>736</v>
      </c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 t="s">
        <v>39</v>
      </c>
      <c r="BM85" s="3"/>
      <c r="BN85" s="3"/>
    </row>
    <row r="86" spans="1:66" ht="24" customHeight="1">
      <c r="A86" s="1">
        <v>81</v>
      </c>
      <c r="B86" s="1" t="s">
        <v>1028</v>
      </c>
      <c r="C86" s="1" t="s">
        <v>1029</v>
      </c>
      <c r="D86" s="1" t="s">
        <v>31</v>
      </c>
      <c r="E86" s="1">
        <v>32</v>
      </c>
      <c r="F86" s="1">
        <v>0</v>
      </c>
      <c r="G86" s="1">
        <v>0</v>
      </c>
      <c r="H86" s="1" t="s">
        <v>740</v>
      </c>
      <c r="I86" s="1" t="s">
        <v>44</v>
      </c>
      <c r="J86" s="1" t="s">
        <v>35</v>
      </c>
      <c r="K86" s="40"/>
      <c r="L86" s="41"/>
      <c r="M86" s="41"/>
      <c r="N86" s="44"/>
      <c r="O86" s="31"/>
      <c r="P86" s="31"/>
      <c r="W86" s="3"/>
      <c r="X86" s="3"/>
      <c r="Y86" s="3"/>
      <c r="Z86" s="3"/>
      <c r="AA86" s="3"/>
      <c r="AB86" s="3" t="s">
        <v>33</v>
      </c>
      <c r="AC86" s="3" t="s">
        <v>38</v>
      </c>
      <c r="AD86" s="3"/>
      <c r="AE86" s="3" t="s">
        <v>733</v>
      </c>
      <c r="AF86" s="3"/>
      <c r="AG86" s="3"/>
      <c r="AH86" s="3"/>
      <c r="AI86" s="3"/>
      <c r="AJ86" s="3" t="s">
        <v>734</v>
      </c>
      <c r="AK86" s="3"/>
      <c r="AL86" s="3" t="s">
        <v>1030</v>
      </c>
      <c r="AM86" s="3"/>
      <c r="AN86" s="3"/>
      <c r="AO86" s="3" t="s">
        <v>736</v>
      </c>
      <c r="AP86" s="3" t="s">
        <v>749</v>
      </c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 t="s">
        <v>39</v>
      </c>
      <c r="BM86" s="3"/>
      <c r="BN86" s="3"/>
    </row>
    <row r="87" spans="1:66" ht="24" customHeight="1">
      <c r="A87" s="1">
        <v>82</v>
      </c>
      <c r="B87" s="1" t="s">
        <v>1031</v>
      </c>
      <c r="C87" s="1" t="s">
        <v>1032</v>
      </c>
      <c r="D87" s="1" t="s">
        <v>31</v>
      </c>
      <c r="E87" s="1">
        <v>32</v>
      </c>
      <c r="F87" s="1">
        <v>0</v>
      </c>
      <c r="G87" s="1">
        <v>0</v>
      </c>
      <c r="H87" s="1" t="s">
        <v>740</v>
      </c>
      <c r="I87" s="1" t="s">
        <v>29</v>
      </c>
      <c r="J87" s="1" t="s">
        <v>35</v>
      </c>
      <c r="K87" s="40"/>
      <c r="L87" s="41"/>
      <c r="M87" s="41"/>
      <c r="N87" s="44"/>
      <c r="O87" s="31"/>
      <c r="P87" s="31"/>
      <c r="W87" s="3"/>
      <c r="X87" s="3"/>
      <c r="Y87" s="3"/>
      <c r="Z87" s="3"/>
      <c r="AA87" s="3"/>
      <c r="AB87" s="3" t="s">
        <v>33</v>
      </c>
      <c r="AC87" s="3" t="s">
        <v>38</v>
      </c>
      <c r="AD87" s="3"/>
      <c r="AE87" s="3" t="s">
        <v>733</v>
      </c>
      <c r="AF87" s="3"/>
      <c r="AG87" s="3"/>
      <c r="AH87" s="3"/>
      <c r="AI87" s="3" t="s">
        <v>105</v>
      </c>
      <c r="AJ87" s="3" t="s">
        <v>734</v>
      </c>
      <c r="AK87" s="3"/>
      <c r="AL87" s="3" t="s">
        <v>1033</v>
      </c>
      <c r="AM87" s="3"/>
      <c r="AN87" s="3"/>
      <c r="AO87" s="3" t="s">
        <v>736</v>
      </c>
      <c r="AP87" s="3"/>
      <c r="AQ87" s="3"/>
      <c r="AR87" s="3"/>
      <c r="AS87" s="3"/>
      <c r="AT87" s="3"/>
      <c r="AU87" s="3"/>
      <c r="AV87" s="3"/>
      <c r="AW87" s="3"/>
      <c r="AX87" s="3" t="s">
        <v>1034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 t="s">
        <v>39</v>
      </c>
      <c r="BM87" s="3"/>
      <c r="BN87" s="3"/>
    </row>
    <row r="88" spans="1:66" ht="24" customHeight="1">
      <c r="A88" s="1">
        <v>83</v>
      </c>
      <c r="B88" s="1" t="s">
        <v>1035</v>
      </c>
      <c r="C88" s="1" t="s">
        <v>1036</v>
      </c>
      <c r="D88" s="1" t="s">
        <v>31</v>
      </c>
      <c r="E88" s="1">
        <v>32</v>
      </c>
      <c r="F88" s="1">
        <v>0</v>
      </c>
      <c r="G88" s="1">
        <v>0</v>
      </c>
      <c r="H88" s="1" t="s">
        <v>812</v>
      </c>
      <c r="I88" s="1" t="s">
        <v>44</v>
      </c>
      <c r="J88" s="1" t="s">
        <v>35</v>
      </c>
      <c r="K88" s="40"/>
      <c r="L88" s="41"/>
      <c r="M88" s="41"/>
      <c r="N88" s="44"/>
      <c r="O88" s="31"/>
      <c r="P88" s="31"/>
      <c r="W88" s="3"/>
      <c r="X88" s="3"/>
      <c r="Y88" s="3"/>
      <c r="Z88" s="3"/>
      <c r="AA88" s="3"/>
      <c r="AB88" s="3" t="s">
        <v>33</v>
      </c>
      <c r="AC88" s="3" t="s">
        <v>38</v>
      </c>
      <c r="AD88" s="3"/>
      <c r="AE88" s="3" t="s">
        <v>733</v>
      </c>
      <c r="AF88" s="3"/>
      <c r="AG88" s="3"/>
      <c r="AH88" s="3"/>
      <c r="AI88" s="3"/>
      <c r="AJ88" s="3" t="s">
        <v>734</v>
      </c>
      <c r="AK88" s="3"/>
      <c r="AL88" s="3" t="s">
        <v>1037</v>
      </c>
      <c r="AM88" s="3"/>
      <c r="AN88" s="3"/>
      <c r="AO88" s="3" t="s">
        <v>736</v>
      </c>
      <c r="AP88" s="3" t="s">
        <v>749</v>
      </c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 t="s">
        <v>39</v>
      </c>
      <c r="BM88" s="3"/>
      <c r="BN88" s="3"/>
    </row>
    <row r="92" spans="1:66">
      <c r="C92" t="s">
        <v>1021</v>
      </c>
      <c r="L92" s="47" t="s">
        <v>1038</v>
      </c>
      <c r="N92" s="45" t="s">
        <v>759</v>
      </c>
      <c r="O92" s="45" t="s">
        <v>1039</v>
      </c>
      <c r="P92" s="45" t="s">
        <v>1040</v>
      </c>
    </row>
    <row r="93" spans="1:66">
      <c r="C93" t="s">
        <v>1041</v>
      </c>
      <c r="K93" s="47" t="s">
        <v>675</v>
      </c>
      <c r="N93" s="45" t="s">
        <v>1000</v>
      </c>
      <c r="O93" s="45" t="s">
        <v>863</v>
      </c>
      <c r="P93" s="45" t="s">
        <v>1042</v>
      </c>
    </row>
    <row r="94" spans="1:66">
      <c r="C94" t="s">
        <v>1041</v>
      </c>
      <c r="M94" s="47" t="s">
        <v>675</v>
      </c>
      <c r="N94" s="45" t="s">
        <v>964</v>
      </c>
      <c r="O94" s="45" t="s">
        <v>863</v>
      </c>
      <c r="P94" s="46" t="s">
        <v>1107</v>
      </c>
    </row>
    <row r="95" spans="1:66">
      <c r="C95" s="23" t="s">
        <v>1059</v>
      </c>
      <c r="D95">
        <v>32</v>
      </c>
      <c r="E95">
        <v>32</v>
      </c>
      <c r="F95">
        <v>0</v>
      </c>
      <c r="G95">
        <v>0</v>
      </c>
      <c r="H95" s="23" t="s">
        <v>1060</v>
      </c>
      <c r="L95" s="47" t="s">
        <v>1058</v>
      </c>
      <c r="N95" s="46" t="s">
        <v>1061</v>
      </c>
      <c r="O95" s="46" t="s">
        <v>1062</v>
      </c>
    </row>
  </sheetData>
  <autoFilter ref="A5:BN88">
    <sortState ref="A7:BN88">
      <sortCondition ref="C5"/>
    </sortState>
  </autoFilter>
  <mergeCells count="17">
    <mergeCell ref="J4:J5"/>
    <mergeCell ref="N4:N5"/>
    <mergeCell ref="O4:O5"/>
    <mergeCell ref="P4:P5"/>
    <mergeCell ref="A1:P1"/>
    <mergeCell ref="A2:P2"/>
    <mergeCell ref="A3:P3"/>
    <mergeCell ref="K4:M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7" type="noConversion"/>
  <pageMargins left="0.47152777777777799" right="0.15625" top="0.35416666666666702" bottom="0.43263888888888902" header="0.31388888888888899" footer="0.15625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一专业+二专业 (打印)</vt:lpstr>
      <vt:lpstr>通识 (打印)</vt:lpstr>
      <vt:lpstr>'通识 (打印)'!Print_Titles</vt:lpstr>
      <vt:lpstr>'一专业+二专业 (打印)'!Print_Titles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USST</cp:lastModifiedBy>
  <cp:lastPrinted>2018-05-14T01:21:45Z</cp:lastPrinted>
  <dcterms:created xsi:type="dcterms:W3CDTF">2018-03-09T09:21:00Z</dcterms:created>
  <dcterms:modified xsi:type="dcterms:W3CDTF">2018-05-14T01:37:09Z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